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0" yWindow="0" windowWidth="24000" windowHeight="9735" tabRatio="777" activeTab="5"/>
  </bookViews>
  <sheets>
    <sheet name="EAPED NE COG" sheetId="1" r:id="rId1"/>
    <sheet name="EAPED NE COG (2)" sheetId="2" r:id="rId2"/>
    <sheet name="EAPED NE COG (3)" sheetId="3" r:id="rId3"/>
    <sheet name="EAPED E COG" sheetId="4" r:id="rId4"/>
    <sheet name="EAPED E COG (2)" sheetId="5" r:id="rId5"/>
    <sheet name="EAPED E COG (3)" sheetId="6" r:id="rId6"/>
  </sheets>
  <definedNames>
    <definedName name="_xlnm.Print_Area" localSheetId="3">'EAPED E COG'!$A$1:$H$39</definedName>
    <definedName name="_xlnm.Print_Area" localSheetId="4">'EAPED E COG (2)'!$A$1:$H$36</definedName>
    <definedName name="_xlnm.Print_Area" localSheetId="5">'EAPED E COG (3)'!$A$1:$H$34</definedName>
    <definedName name="_xlnm.Print_Area" localSheetId="0">'EAPED NE COG'!$A$1:$H$39</definedName>
    <definedName name="_xlnm.Print_Area" localSheetId="1">'EAPED NE COG (2)'!$A$1:$H$36</definedName>
    <definedName name="_xlnm.Print_Area" localSheetId="2">'EAPED NE COG (3)'!$A$1:$H$34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C9" i="1"/>
  <c r="C38" i="1"/>
  <c r="D28" i="1"/>
  <c r="E28" i="1"/>
  <c r="F28" i="1"/>
  <c r="G28" i="1"/>
  <c r="H28" i="1"/>
  <c r="C28" i="1"/>
  <c r="D18" i="1"/>
  <c r="E18" i="1"/>
  <c r="F18" i="1"/>
  <c r="G18" i="1"/>
  <c r="H18" i="1"/>
  <c r="C18" i="1"/>
  <c r="D10" i="1"/>
  <c r="E10" i="1"/>
  <c r="F10" i="1"/>
  <c r="G10" i="1"/>
  <c r="H10" i="1"/>
  <c r="C10" i="1"/>
  <c r="C35" i="2"/>
  <c r="D30" i="2"/>
  <c r="E30" i="2"/>
  <c r="F30" i="2"/>
  <c r="G30" i="2"/>
  <c r="H30" i="2"/>
  <c r="C30" i="2"/>
  <c r="D20" i="2"/>
  <c r="E20" i="2"/>
  <c r="F20" i="2"/>
  <c r="G20" i="2"/>
  <c r="H20" i="2"/>
  <c r="C20" i="2"/>
  <c r="D10" i="2"/>
  <c r="E10" i="2"/>
  <c r="F10" i="2"/>
  <c r="G10" i="2"/>
  <c r="H10" i="2"/>
  <c r="C10" i="2"/>
  <c r="D33" i="3"/>
  <c r="E33" i="3"/>
  <c r="F33" i="3"/>
  <c r="G33" i="3"/>
  <c r="H33" i="3"/>
  <c r="C33" i="3"/>
  <c r="D22" i="3"/>
  <c r="E22" i="3"/>
  <c r="F22" i="3"/>
  <c r="G22" i="3"/>
  <c r="H22" i="3"/>
  <c r="C22" i="3"/>
  <c r="D18" i="3"/>
  <c r="E18" i="3"/>
  <c r="F18" i="3"/>
  <c r="G18" i="3"/>
  <c r="H18" i="3"/>
  <c r="C18" i="3"/>
  <c r="D10" i="3"/>
  <c r="E10" i="3"/>
  <c r="F10" i="3"/>
  <c r="G10" i="3"/>
  <c r="H10" i="3"/>
  <c r="C10" i="3"/>
  <c r="D28" i="4"/>
  <c r="E28" i="4"/>
  <c r="F28" i="4"/>
  <c r="G28" i="4"/>
  <c r="H28" i="4"/>
  <c r="C28" i="4"/>
  <c r="D18" i="4"/>
  <c r="E18" i="4"/>
  <c r="F18" i="4"/>
  <c r="G18" i="4"/>
  <c r="H18" i="4"/>
  <c r="C18" i="4"/>
  <c r="D10" i="4"/>
  <c r="E10" i="4"/>
  <c r="F10" i="4"/>
  <c r="G10" i="4"/>
  <c r="H10" i="4"/>
  <c r="C10" i="4"/>
  <c r="D32" i="6"/>
  <c r="E32" i="6"/>
  <c r="F32" i="6"/>
  <c r="G32" i="6"/>
  <c r="H32" i="6"/>
  <c r="C32" i="6"/>
  <c r="D35" i="5"/>
  <c r="E35" i="5"/>
  <c r="F35" i="5"/>
  <c r="G35" i="5"/>
  <c r="H35" i="5"/>
  <c r="C35" i="5"/>
  <c r="D30" i="5"/>
  <c r="E30" i="5"/>
  <c r="F30" i="5"/>
  <c r="G30" i="5"/>
  <c r="H30" i="5"/>
  <c r="C30" i="5"/>
  <c r="D20" i="5"/>
  <c r="E20" i="5"/>
  <c r="F20" i="5"/>
  <c r="G20" i="5"/>
  <c r="H20" i="5"/>
  <c r="C20" i="5"/>
  <c r="D10" i="5"/>
  <c r="E10" i="5"/>
  <c r="F10" i="5"/>
  <c r="G10" i="5"/>
  <c r="H10" i="5"/>
  <c r="C10" i="5"/>
  <c r="D10" i="6"/>
  <c r="E10" i="6"/>
  <c r="F10" i="6"/>
  <c r="G10" i="6"/>
  <c r="H10" i="6"/>
  <c r="D22" i="6"/>
  <c r="E22" i="6"/>
  <c r="F22" i="6"/>
  <c r="G22" i="6"/>
  <c r="H22" i="6"/>
  <c r="C22" i="6"/>
  <c r="C18" i="6"/>
  <c r="C10" i="6"/>
  <c r="E12" i="2" l="1"/>
  <c r="D35" i="2" l="1"/>
  <c r="D38" i="1" l="1"/>
  <c r="E38" i="1"/>
  <c r="F38" i="1"/>
  <c r="G38" i="1"/>
  <c r="D33" i="6"/>
  <c r="E35" i="2"/>
  <c r="F35" i="2"/>
  <c r="F33" i="6" s="1"/>
  <c r="G35" i="2"/>
  <c r="H35" i="2"/>
  <c r="C33" i="6"/>
  <c r="H38" i="1"/>
  <c r="H33" i="6" l="1"/>
  <c r="G33" i="6"/>
  <c r="E33" i="6"/>
</calcChain>
</file>

<file path=xl/sharedStrings.xml><?xml version="1.0" encoding="utf-8"?>
<sst xmlns="http://schemas.openxmlformats.org/spreadsheetml/2006/main" count="243" uniqueCount="107">
  <si>
    <t xml:space="preserve">Estado Analítico del Ejercicio del Presupuesto de Egresos Detallado- LDF </t>
  </si>
  <si>
    <t xml:space="preserve">Clasificación por Objeto del Gasto </t>
  </si>
  <si>
    <t>Egresos</t>
  </si>
  <si>
    <t>Aprobado</t>
  </si>
  <si>
    <t>Ampliaciones/ (Reducciones)</t>
  </si>
  <si>
    <t>Modificado</t>
  </si>
  <si>
    <t>Devengado</t>
  </si>
  <si>
    <t>Pagado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</si>
  <si>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</si>
  <si>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</si>
  <si>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</si>
  <si>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</si>
  <si>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</si>
  <si>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</si>
  <si>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</si>
  <si>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</si>
  <si>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</si>
  <si>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</si>
  <si>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</si>
  <si>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Quimicos, Farmaceuticos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</si>
  <si>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</si>
  <si>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</si>
  <si>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</si>
  <si>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</si>
  <si>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</si>
  <si>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</si>
  <si>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</si>
  <si>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</si>
  <si>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Conservamiento</t>
  </si>
  <si>
    <t>c6) Servicios de Comunicación Social y Publicidad</t>
  </si>
  <si>
    <t>c7) Servicios de Traslado y Viáticos</t>
  </si>
  <si>
    <t>c8) Servicios Oficiales</t>
  </si>
  <si>
    <t>c9) Otros Servicios Generales</t>
  </si>
  <si>
    <t>Total de Clasificacion Por Objeto del Gasto hoja 1 de 6</t>
  </si>
  <si>
    <t>LDF /6a.1</t>
  </si>
  <si>
    <t>d1) Transferencia Internas y Asignaciónes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</si>
  <si>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</si>
  <si>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</si>
  <si>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</si>
  <si>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</si>
  <si>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</si>
  <si>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</si>
  <si>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</si>
  <si>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</si>
  <si>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e1) Mobiliario y Equipo de Administración</t>
  </si>
  <si>
    <t>e2) Mobiliario y equipo Educacional y Recreativo</t>
  </si>
  <si>
    <t>e3) Equipo e Instrumental Médico y de Laboratorio</t>
  </si>
  <si>
    <t>e4) Vhículos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</si>
  <si>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</si>
  <si>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</si>
  <si>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</si>
  <si>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</si>
  <si>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Bienes Intangibles</t>
  </si>
  <si>
    <t>f1) Obra Pública en Bienes de Dominio Público</t>
  </si>
  <si>
    <t>f2) Obra Pública en Bienes Propios</t>
  </si>
  <si>
    <t>f3) Proyectos Productivos y Acciones de Fomento</t>
  </si>
  <si>
    <t>Total de Clasificacion Por Objeto del Gasto hoja 2 de 6</t>
  </si>
  <si>
    <t>LDF /6a.2</t>
  </si>
  <si>
    <t>g1) Inversiones Para el Fomento de Actividades Productivas</t>
  </si>
  <si>
    <t>g2) Acciones y Participaciones de Capital</t>
  </si>
  <si>
    <t>g3) Compra de Titulos y Valores</t>
  </si>
  <si>
    <t xml:space="preserve">g4) Concesión de Préstamos </t>
  </si>
  <si>
    <t>g5) Inversiones de Fideicomisos, Mandatos y Otros Análogos              Fideicomisos de Desastres Naturales (Informativo)</t>
  </si>
  <si>
    <t>g6) Otras Inversiones Financieras</t>
  </si>
  <si>
    <t>g7) Provisiones para Contingencias y Otras Erogaciones Especiales</t>
  </si>
  <si>
    <t>h1) Participaciones</t>
  </si>
  <si>
    <t>h2) Aportaciones</t>
  </si>
  <si>
    <t>h3) Convenios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</si>
  <si>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</si>
  <si>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</si>
  <si>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</si>
  <si>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</si>
  <si>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</si>
  <si>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</si>
  <si>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</si>
  <si>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Total de Clasificacion Por Objeto del Gasto hoja 3 de 6</t>
  </si>
  <si>
    <t>LDF /6a.3</t>
  </si>
  <si>
    <t>II. Gasto Etiquetado  (II=A+B+C+D+E+F+G+H+I)</t>
  </si>
  <si>
    <t>Total de Clasificacion Por Objeto del Gasto hoja 4 de 6</t>
  </si>
  <si>
    <t>LDF /6a.4</t>
  </si>
  <si>
    <t>Total de Clasificacion Por Objeto del Gasto hoja 5 de 6</t>
  </si>
  <si>
    <t>LDF /6a.5</t>
  </si>
  <si>
    <t>Total de Clasificacion Por Objeto del Gasto hoja 6 de 6</t>
  </si>
  <si>
    <t xml:space="preserve">Total de Clasificacion Por Objeto del Gasto </t>
  </si>
  <si>
    <t>LDF /6a.6</t>
  </si>
  <si>
    <r>
      <t xml:space="preserve">I. Gasto No Etiquetado </t>
    </r>
    <r>
      <rPr>
        <sz val="8"/>
        <rFont val="Arial"/>
        <family val="2"/>
      </rPr>
      <t>(A+B+C+D+E+F+G+H+I)</t>
    </r>
  </si>
  <si>
    <r>
      <t xml:space="preserve">A. Servicios Personales </t>
    </r>
    <r>
      <rPr>
        <sz val="8"/>
        <rFont val="Arial"/>
        <family val="2"/>
      </rPr>
      <t>(A=a1+a2+a3+a4+a5+a6+a7)</t>
    </r>
  </si>
  <si>
    <r>
      <t xml:space="preserve">B. Materiales y Suministros  </t>
    </r>
    <r>
      <rPr>
        <sz val="8"/>
        <rFont val="Arial"/>
        <family val="2"/>
      </rPr>
      <t>(B=b1+b2+b3+b4+b5+b6+b7+b8+b9)</t>
    </r>
  </si>
  <si>
    <r>
      <t xml:space="preserve">C. Servicios Generales  </t>
    </r>
    <r>
      <rPr>
        <sz val="8"/>
        <rFont val="Arial"/>
        <family val="2"/>
      </rPr>
      <t>(C=c1+c2+c3+c4+c5+c6+c7+c8+c9)</t>
    </r>
  </si>
  <si>
    <r>
      <t xml:space="preserve">D. Transferencias, Asignaciones, Subsidios y Otras Ayudas  </t>
    </r>
    <r>
      <rPr>
        <sz val="8"/>
        <rFont val="Arial"/>
        <family val="2"/>
      </rPr>
      <t>(D=d1+d2+d3+d4+d5+d6+d7+d8+d9)</t>
    </r>
  </si>
  <si>
    <r>
      <t xml:space="preserve">E. Bienes Muebles, Inmuebles e Intangibles  </t>
    </r>
    <r>
      <rPr>
        <sz val="8"/>
        <rFont val="Arial"/>
        <family val="2"/>
      </rPr>
      <t>(E=e1+e2+e3+e4+e5+e6+e7+e8+e9)</t>
    </r>
  </si>
  <si>
    <r>
      <t xml:space="preserve">F. Inversión Pública  </t>
    </r>
    <r>
      <rPr>
        <sz val="8"/>
        <rFont val="Arial"/>
        <family val="2"/>
      </rPr>
      <t>(F=f1+f2+f3)</t>
    </r>
  </si>
  <si>
    <r>
      <t xml:space="preserve">G. Inversiones Financieras y Otras Provisiones  </t>
    </r>
    <r>
      <rPr>
        <sz val="8"/>
        <rFont val="Arial"/>
        <family val="2"/>
      </rPr>
      <t>(G=g1+g2+g3+g4+g5+g6+g7)</t>
    </r>
  </si>
  <si>
    <r>
      <t xml:space="preserve">H. Participaciones y Aportaciones  </t>
    </r>
    <r>
      <rPr>
        <sz val="8"/>
        <rFont val="Arial"/>
        <family val="2"/>
      </rPr>
      <t>(H=h1+h2+h3)</t>
    </r>
  </si>
  <si>
    <r>
      <t xml:space="preserve">I. Deuda Pública  </t>
    </r>
    <r>
      <rPr>
        <sz val="8"/>
        <rFont val="Arial"/>
        <family val="2"/>
      </rPr>
      <t>(I=i1+i2+i3+i4+i5+i6+i7)</t>
    </r>
  </si>
  <si>
    <r>
      <t xml:space="preserve">A. Servicios Personales  </t>
    </r>
    <r>
      <rPr>
        <sz val="8"/>
        <rFont val="Arial"/>
        <family val="2"/>
      </rPr>
      <t>(A=a1+a2+a3+a4+a5+a6+a7)</t>
    </r>
  </si>
  <si>
    <r>
      <t xml:space="preserve">D. Transferencias, Asignaciones, Subsidios y Otras Ayudas  </t>
    </r>
    <r>
      <rPr>
        <sz val="8"/>
        <rFont val="Arial"/>
        <family val="2"/>
      </rPr>
      <t>(D=d1+d2+d3+d4+d5+d6+d7+d8d+9d)</t>
    </r>
  </si>
  <si>
    <r>
      <t xml:space="preserve">H. Participaciones y Aportaciones  </t>
    </r>
    <r>
      <rPr>
        <sz val="8"/>
        <rFont val="Arial"/>
        <family val="2"/>
      </rPr>
      <t>(H=h1h+h2h+h3)</t>
    </r>
  </si>
  <si>
    <t>(PESOS)</t>
  </si>
  <si>
    <t xml:space="preserve">Concepto </t>
  </si>
  <si>
    <t xml:space="preserve">Subejercicio
</t>
  </si>
  <si>
    <t>Cuenta Pública 2025</t>
  </si>
  <si>
    <t>Del 01 de enero al 31 de diciembre de 2025</t>
  </si>
  <si>
    <t xml:space="preserve"> Instituto de Cultura Fisica y Deporte del Estado de Zacatecas</t>
  </si>
  <si>
    <t>Del 01 de Enero al 31 de Diciembre de 2025</t>
  </si>
  <si>
    <t xml:space="preserve">  Instituto de Cultura Fisica y Deporte del Estado de Zacatecas</t>
  </si>
  <si>
    <t>Instituto de Cultura Fisica y Deporte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</si>
</sst>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??_);_(@_)"/>
    <numFmt numFmtId="165" formatCode="#,##0_ ;\-#,##0\ "/>
    <numFmt numFmtId="166" formatCode="General_)"/>
    <numFmt numFmtId="167" formatCode="#,##0;\(#,##0,###\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Gotham Book"/>
    </font>
    <font>
      <sz val="8"/>
      <color theme="0" tint="-0.499984740745262"/>
      <name val="Gotham Book"/>
    </font>
    <font>
      <sz val="8"/>
      <name val="Gotham Book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Montserrat"/>
    </font>
    <font>
      <b/>
      <sz val="8"/>
      <name val="Arial"/>
      <family val="2"/>
    </font>
    <font>
      <b/>
      <sz val="8"/>
      <color theme="0" tint="-0.499984740745262"/>
      <name val="Gotham Book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F302E"/>
        <bgColor indexed="64"/>
      </patternFill>
    </fill>
  </fills>
  <borders count="24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rgb="FF8F302E"/>
      </left>
      <right style="medium">
        <color theme="0"/>
      </right>
      <top/>
      <bottom style="medium">
        <color theme="0"/>
      </bottom>
      <diagonal/>
    </border>
    <border>
      <left style="thin">
        <color rgb="FF8F302E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49">
    <xf numFmtId="0" fontId="0" fillId="0" borderId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4" applyNumberFormat="0" applyAlignment="0" applyProtection="0"/>
    <xf numFmtId="0" fontId="13" fillId="7" borderId="15" applyNumberFormat="0" applyAlignment="0" applyProtection="0"/>
    <xf numFmtId="0" fontId="14" fillId="7" borderId="14" applyNumberFormat="0" applyAlignment="0" applyProtection="0"/>
    <xf numFmtId="0" fontId="15" fillId="0" borderId="16" applyNumberFormat="0" applyFill="0" applyAlignment="0" applyProtection="0"/>
    <xf numFmtId="0" fontId="16" fillId="8" borderId="17" applyNumberFormat="0" applyAlignment="0" applyProtection="0"/>
    <xf numFmtId="0" fontId="17" fillId="0" borderId="0" applyNumberFormat="0" applyFill="0" applyBorder="0" applyAlignment="0" applyProtection="0"/>
    <xf numFmtId="0" fontId="1" fillId="9" borderId="18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166" fontId="21" fillId="0" borderId="0"/>
    <xf numFmtId="43" fontId="22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</cellStyleXfs>
  <cellXfs count="50">
    <xf numFmtId="0" fontId="0" fillId="0" borderId="0" xfId="0"/>
    <xf numFmtId="0" fontId="4" fillId="0" borderId="0" xfId="0" applyFont="1"/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4" fillId="0" borderId="0" xfId="0" applyNumberFormat="1" applyFont="1"/>
    <xf numFmtId="3" fontId="4" fillId="2" borderId="0" xfId="0" applyNumberFormat="1" applyFont="1" applyFill="1" applyAlignment="1">
      <alignment horizontal="right" vertical="center" wrapText="1"/>
    </xf>
    <xf numFmtId="165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5" fillId="2" borderId="0" xfId="0" applyNumberFormat="1" applyFont="1" applyFill="1" applyAlignment="1">
      <alignment horizontal="right" vertical="center" wrapText="1"/>
    </xf>
    <xf numFmtId="0" fontId="25" fillId="34" borderId="2" xfId="0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horizontal="righ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3" fontId="27" fillId="2" borderId="5" xfId="0" applyNumberFormat="1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3" fontId="24" fillId="2" borderId="5" xfId="0" applyNumberFormat="1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justify" vertical="center" wrapText="1"/>
    </xf>
    <xf numFmtId="0" fontId="27" fillId="2" borderId="7" xfId="0" applyFont="1" applyFill="1" applyBorder="1" applyAlignment="1">
      <alignment horizontal="justify" vertical="center" wrapText="1"/>
    </xf>
    <xf numFmtId="3" fontId="27" fillId="2" borderId="8" xfId="0" applyNumberFormat="1" applyFont="1" applyFill="1" applyBorder="1" applyAlignment="1">
      <alignment vertical="center" wrapText="1"/>
    </xf>
    <xf numFmtId="0" fontId="28" fillId="0" borderId="0" xfId="0" applyFont="1"/>
    <xf numFmtId="0" fontId="29" fillId="0" borderId="0" xfId="0" applyFont="1"/>
    <xf numFmtId="164" fontId="27" fillId="2" borderId="5" xfId="0" applyNumberFormat="1" applyFont="1" applyFill="1" applyBorder="1" applyAlignment="1">
      <alignment horizontal="right" vertical="center" wrapText="1"/>
    </xf>
    <xf numFmtId="3" fontId="27" fillId="2" borderId="4" xfId="0" applyNumberFormat="1" applyFont="1" applyFill="1" applyBorder="1" applyAlignment="1">
      <alignment horizontal="right" vertical="center" wrapText="1"/>
    </xf>
    <xf numFmtId="3" fontId="24" fillId="2" borderId="4" xfId="0" applyNumberFormat="1" applyFont="1" applyFill="1" applyBorder="1" applyAlignment="1">
      <alignment horizontal="right" vertical="center" wrapText="1"/>
    </xf>
    <xf numFmtId="3" fontId="27" fillId="2" borderId="7" xfId="0" applyNumberFormat="1" applyFont="1" applyFill="1" applyBorder="1" applyAlignment="1">
      <alignment vertical="center" wrapText="1"/>
    </xf>
    <xf numFmtId="0" fontId="27" fillId="2" borderId="3" xfId="0" applyFont="1" applyFill="1" applyBorder="1" applyAlignment="1">
      <alignment horizontal="justify" vertical="center" wrapText="1"/>
    </xf>
    <xf numFmtId="0" fontId="27" fillId="2" borderId="4" xfId="0" applyFont="1" applyFill="1" applyBorder="1" applyAlignment="1">
      <alignment horizontal="justify" vertical="center" wrapText="1"/>
    </xf>
    <xf numFmtId="3" fontId="27" fillId="2" borderId="5" xfId="0" applyNumberFormat="1" applyFont="1" applyFill="1" applyBorder="1" applyAlignment="1">
      <alignment vertical="center" wrapText="1"/>
    </xf>
    <xf numFmtId="164" fontId="24" fillId="2" borderId="5" xfId="0" applyNumberFormat="1" applyFont="1" applyFill="1" applyBorder="1" applyAlignment="1">
      <alignment horizontal="right" vertical="center" wrapText="1"/>
    </xf>
    <xf numFmtId="3" fontId="27" fillId="2" borderId="7" xfId="0" applyNumberFormat="1" applyFont="1" applyFill="1" applyBorder="1" applyAlignment="1">
      <alignment horizontal="right" vertical="center" wrapText="1"/>
    </xf>
    <xf numFmtId="164" fontId="27" fillId="2" borderId="8" xfId="0" applyNumberFormat="1" applyFont="1" applyFill="1" applyBorder="1" applyAlignment="1">
      <alignment vertical="center" wrapText="1"/>
    </xf>
    <xf numFmtId="164" fontId="27" fillId="2" borderId="7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center"/>
    </xf>
    <xf numFmtId="0" fontId="25" fillId="34" borderId="22" xfId="0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 wrapText="1"/>
    </xf>
    <xf numFmtId="0" fontId="25" fillId="34" borderId="20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167" fontId="27" fillId="2" borderId="5" xfId="0" applyNumberFormat="1" applyFont="1" applyFill="1" applyBorder="1" applyAlignment="1">
      <alignment horizontal="right" vertical="center" wrapText="1"/>
    </xf>
  </cellXfs>
  <cellStyles count="49">
    <cellStyle name="=C:\WINNT\SYSTEM32\COMMAND.COM" xfId="43"/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Millares 2" xfId="44"/>
    <cellStyle name="Millares 2 2" xfId="47"/>
    <cellStyle name="Millares 3" xfId="41"/>
    <cellStyle name="Neutral" xfId="7" builtinId="28" customBuiltin="1"/>
    <cellStyle name="Normal" xfId="0" builtinId="0"/>
    <cellStyle name="Normal 2" xfId="42"/>
    <cellStyle name="Normal 3" xfId="48"/>
    <cellStyle name="Normal 9" xfId="45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ítulo 4" xfId="46"/>
    <cellStyle name="Total" xfId="16" builtinId="25" customBuiltin="1"/>
  </cellStyles>
  <dxfs count="0"/>
  <tableStyles count="0" defaultTableStyle="TableStyleMedium2" defaultPivotStyle="PivotStyleLight16"/>
  <colors>
    <mruColors>
      <color rgb="FF8F30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550545</xdr:colOff>
      <xdr:row>0</xdr:row>
      <xdr:rowOff>184786</xdr:rowOff>
    </xdr:from>
    <xdr:to>
      <xdr:col>1</xdr:col>
      <xdr:colOff>1466850</xdr:colOff>
      <xdr:row>4</xdr:row>
      <xdr:rowOff>219076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" y="184786"/>
          <a:ext cx="916305" cy="948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219076</xdr:colOff>
      <xdr:row>0</xdr:row>
      <xdr:rowOff>180976</xdr:rowOff>
    </xdr:from>
    <xdr:to>
      <xdr:col>7</xdr:col>
      <xdr:colOff>13668</xdr:colOff>
      <xdr:row>4</xdr:row>
      <xdr:rowOff>180976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6" y="180976"/>
          <a:ext cx="899492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499110</xdr:colOff>
      <xdr:row>0</xdr:row>
      <xdr:rowOff>150495</xdr:rowOff>
    </xdr:from>
    <xdr:to>
      <xdr:col>1</xdr:col>
      <xdr:colOff>1362075</xdr:colOff>
      <xdr:row>4</xdr:row>
      <xdr:rowOff>190500</xdr:rowOff>
    </xdr:to>
    <xdr:pic>
      <xdr:nvPicPr>
        <xdr:cNvPr id="4" name="Imagen 3" descr="bran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" y="150495"/>
          <a:ext cx="862965" cy="954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161926</xdr:colOff>
      <xdr:row>0</xdr:row>
      <xdr:rowOff>152401</xdr:rowOff>
    </xdr:from>
    <xdr:to>
      <xdr:col>7</xdr:col>
      <xdr:colOff>89557</xdr:colOff>
      <xdr:row>4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1" y="152401"/>
          <a:ext cx="918231" cy="933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114300</xdr:rowOff>
    </xdr:from>
    <xdr:to>
      <xdr:col>1</xdr:col>
      <xdr:colOff>1600200</xdr:colOff>
      <xdr:row>5</xdr:row>
      <xdr:rowOff>38100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14300"/>
          <a:ext cx="1000125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161926</xdr:colOff>
      <xdr:row>0</xdr:row>
      <xdr:rowOff>180976</xdr:rowOff>
    </xdr:from>
    <xdr:to>
      <xdr:col>7</xdr:col>
      <xdr:colOff>47625</xdr:colOff>
      <xdr:row>5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77226" y="180976"/>
          <a:ext cx="866774" cy="990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609602</xdr:colOff>
      <xdr:row>0</xdr:row>
      <xdr:rowOff>190501</xdr:rowOff>
    </xdr:from>
    <xdr:to>
      <xdr:col>1</xdr:col>
      <xdr:colOff>1590675</xdr:colOff>
      <xdr:row>5</xdr:row>
      <xdr:rowOff>9525</xdr:rowOff>
    </xdr:to>
    <xdr:pic>
      <xdr:nvPicPr>
        <xdr:cNvPr id="5" name="Imagen 4" descr="bran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2" y="190501"/>
          <a:ext cx="981073" cy="962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190500</xdr:colOff>
      <xdr:row>0</xdr:row>
      <xdr:rowOff>180975</xdr:rowOff>
    </xdr:from>
    <xdr:to>
      <xdr:col>7</xdr:col>
      <xdr:colOff>9525</xdr:colOff>
      <xdr:row>5</xdr:row>
      <xdr:rowOff>25628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180975"/>
          <a:ext cx="971550" cy="987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0</xdr:row>
      <xdr:rowOff>114300</xdr:rowOff>
    </xdr:from>
    <xdr:to>
      <xdr:col>1</xdr:col>
      <xdr:colOff>1628775</xdr:colOff>
      <xdr:row>5</xdr:row>
      <xdr:rowOff>38100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14300"/>
          <a:ext cx="1019175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885825</xdr:colOff>
      <xdr:row>0</xdr:row>
      <xdr:rowOff>95251</xdr:rowOff>
    </xdr:from>
    <xdr:to>
      <xdr:col>6</xdr:col>
      <xdr:colOff>944943</xdr:colOff>
      <xdr:row>5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48625" y="95251"/>
          <a:ext cx="1030668" cy="10953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781051</xdr:colOff>
      <xdr:row>0</xdr:row>
      <xdr:rowOff>133351</xdr:rowOff>
    </xdr:from>
    <xdr:to>
      <xdr:col>1</xdr:col>
      <xdr:colOff>1781175</xdr:colOff>
      <xdr:row>5</xdr:row>
      <xdr:rowOff>76200</xdr:rowOff>
    </xdr:to>
    <xdr:pic>
      <xdr:nvPicPr>
        <xdr:cNvPr id="3" name="Imagen 2" descr="bran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133351"/>
          <a:ext cx="1000124" cy="10858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66675</xdr:colOff>
      <xdr:row>0</xdr:row>
      <xdr:rowOff>123826</xdr:rowOff>
    </xdr:from>
    <xdr:to>
      <xdr:col>7</xdr:col>
      <xdr:colOff>115336</xdr:colOff>
      <xdr:row>5</xdr:row>
      <xdr:rowOff>85726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72475" y="123826"/>
          <a:ext cx="1086886" cy="110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89"/>
  <sheetViews>
    <sheetView view="pageBreakPreview" zoomScale="120" zoomScaleSheetLayoutView="120" workbookViewId="0">
      <selection activeCell="A5" sqref="A5:H5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15.5703125" style="1" bestFit="1" customWidth="1"/>
    <col min="4" max="6" width="18.28515625" style="1" bestFit="1" customWidth="1"/>
    <col min="7" max="7" width="16.5703125" style="1" customWidth="1"/>
    <col min="8" max="8" width="16.140625" style="1" customWidth="1"/>
    <col min="9" max="16384" width="11.42578125" style="1"/>
  </cols>
  <sheetData>
    <row r="1" spans="1:8" ht="18" customHeight="1">
      <c r="A1" s="48" t="s">
        <v>101</v>
      </c>
      <c r="B1" s="48"/>
      <c r="C1" s="48"/>
      <c r="D1" s="48"/>
      <c r="E1" s="48"/>
      <c r="F1" s="48"/>
      <c r="G1" s="48"/>
      <c r="H1" s="48"/>
    </row>
    <row r="2" spans="1:8" ht="18" customHeight="1">
      <c r="A2" s="48" t="s">
        <v>105</v>
      </c>
      <c r="B2" s="48"/>
      <c r="C2" s="48"/>
      <c r="D2" s="48"/>
      <c r="E2" s="48"/>
      <c r="F2" s="48"/>
      <c r="G2" s="48"/>
      <c r="H2" s="48"/>
    </row>
    <row r="3" spans="1:8" ht="18" customHeight="1">
      <c r="A3" s="48" t="s">
        <v>0</v>
      </c>
      <c r="B3" s="48"/>
      <c r="C3" s="48"/>
      <c r="D3" s="48"/>
      <c r="E3" s="48"/>
      <c r="F3" s="48"/>
      <c r="G3" s="48"/>
      <c r="H3" s="48"/>
    </row>
    <row r="4" spans="1:8" ht="18" customHeight="1">
      <c r="A4" s="48" t="s">
        <v>1</v>
      </c>
      <c r="B4" s="48"/>
      <c r="C4" s="48"/>
      <c r="D4" s="48"/>
      <c r="E4" s="48"/>
      <c r="F4" s="48"/>
      <c r="G4" s="48"/>
      <c r="H4" s="48"/>
    </row>
    <row r="5" spans="1:8" ht="18" customHeight="1">
      <c r="A5" s="48" t="s">
        <v>104</v>
      </c>
      <c r="B5" s="48"/>
      <c r="C5" s="48"/>
      <c r="D5" s="48"/>
      <c r="E5" s="48"/>
      <c r="F5" s="48"/>
      <c r="G5" s="48"/>
      <c r="H5" s="48"/>
    </row>
    <row r="6" spans="1:8" s="14" customFormat="1">
      <c r="A6" s="48" t="s">
        <v>98</v>
      </c>
      <c r="B6" s="48"/>
      <c r="C6" s="48"/>
      <c r="D6" s="48"/>
      <c r="E6" s="48"/>
      <c r="F6" s="48"/>
      <c r="G6" s="48"/>
      <c r="H6" s="48"/>
    </row>
    <row r="7" spans="1:8" ht="15.6" customHeight="1" thickBot="1">
      <c r="A7" s="38" t="s">
        <v>99</v>
      </c>
      <c r="B7" s="39"/>
      <c r="C7" s="42" t="s">
        <v>2</v>
      </c>
      <c r="D7" s="42"/>
      <c r="E7" s="42"/>
      <c r="F7" s="42"/>
      <c r="G7" s="42"/>
      <c r="H7" s="43" t="s">
        <v>100</v>
      </c>
    </row>
    <row r="8" spans="1:8" ht="27.6" customHeight="1" thickBot="1">
      <c r="A8" s="40"/>
      <c r="B8" s="41"/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44"/>
    </row>
    <row r="9" spans="1:8" ht="15" customHeight="1">
      <c r="A9" s="45" t="s">
        <v>85</v>
      </c>
      <c r="B9" s="46"/>
      <c r="C9" s="18">
        <f>+C10+C18+C28+'EAPED NE COG (2)'!C10+'EAPED NE COG (2)'!C20+'EAPED NE COG (2)'!C30+'EAPED NE COG (3)'!C10+'EAPED NE COG (3)'!C18</f>
        <v>174329748.62</v>
      </c>
      <c r="D9" s="33">
        <f>+D10+D18+D28+'EAPED NE COG (2)'!D10+'EAPED NE COG (2)'!D20+'EAPED NE COG (2)'!D30+'EAPED NE COG (3)'!D10+'EAPED NE COG (3)'!D18</f>
        <v>-2987458.7699999982</v>
      </c>
      <c r="E9" s="18">
        <f>+E10+E18+E28+'EAPED NE COG (2)'!E10+'EAPED NE COG (2)'!E20+'EAPED NE COG (2)'!E30+'EAPED NE COG (3)'!E10+'EAPED NE COG (3)'!E18</f>
        <v>171342289.85000002</v>
      </c>
      <c r="F9" s="18">
        <f>+F10+F18+F28+'EAPED NE COG (2)'!F10+'EAPED NE COG (2)'!F20+'EAPED NE COG (2)'!F30+'EAPED NE COG (3)'!F10+'EAPED NE COG (3)'!F18</f>
        <v>171342289.85000002</v>
      </c>
      <c r="G9" s="18">
        <f>+G10+G18+G28+'EAPED NE COG (2)'!G10+'EAPED NE COG (2)'!G20+'EAPED NE COG (2)'!G30+'EAPED NE COG (3)'!G10+'EAPED NE COG (3)'!G18</f>
        <v>164840008.05000001</v>
      </c>
      <c r="H9" s="18">
        <f>+H10+H18+H28+'EAPED NE COG (2)'!H10+'EAPED NE COG (2)'!H20+'EAPED NE COG (2)'!H30+'EAPED NE COG (3)'!H10+'EAPED NE COG (3)'!H18</f>
        <v>0</v>
      </c>
    </row>
    <row r="10" spans="1:8" ht="15" customHeight="1">
      <c r="A10" s="45" t="s">
        <v>86</v>
      </c>
      <c r="B10" s="46"/>
      <c r="C10" s="15">
        <f>+C11+C12+C13+C14+C15+C16+C17</f>
        <v>53730679</v>
      </c>
      <c r="D10" s="26">
        <f t="shared" ref="D10:H10" si="0">+D11+D12+D13+D14+D15+D16+D17</f>
        <v>-7156494.4799999995</v>
      </c>
      <c r="E10" s="15">
        <f t="shared" si="0"/>
        <v>46574184.520000003</v>
      </c>
      <c r="F10" s="15">
        <f t="shared" si="0"/>
        <v>46574184.520000003</v>
      </c>
      <c r="G10" s="15">
        <f t="shared" si="0"/>
        <v>44595320.57</v>
      </c>
      <c r="H10" s="15">
        <f t="shared" si="0"/>
        <v>0</v>
      </c>
    </row>
    <row r="11" spans="1:8" ht="15" customHeight="1">
      <c r="A11" s="16"/>
      <c r="B11" s="17" t="s">
        <v>8</v>
      </c>
      <c r="C11" s="18">
        <v>13436636</v>
      </c>
      <c r="D11" s="33">
        <v>-808576.31</v>
      </c>
      <c r="E11" s="18">
        <v>12628059.689999999</v>
      </c>
      <c r="F11" s="18">
        <v>12628059.689999999</v>
      </c>
      <c r="G11" s="18">
        <v>12621277.17</v>
      </c>
      <c r="H11" s="18">
        <v>0</v>
      </c>
    </row>
    <row r="12" spans="1:8" ht="15" customHeight="1">
      <c r="A12" s="16"/>
      <c r="B12" s="17" t="s">
        <v>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ht="15" customHeight="1">
      <c r="A13" s="16"/>
      <c r="B13" s="17" t="s">
        <v>10</v>
      </c>
      <c r="C13" s="18">
        <v>4709443</v>
      </c>
      <c r="D13" s="33">
        <v>-832464.85</v>
      </c>
      <c r="E13" s="18">
        <v>3876978.15</v>
      </c>
      <c r="F13" s="18">
        <v>3876978.15</v>
      </c>
      <c r="G13" s="18">
        <v>3876978.15</v>
      </c>
      <c r="H13" s="18">
        <v>0</v>
      </c>
    </row>
    <row r="14" spans="1:8" ht="15" customHeight="1">
      <c r="A14" s="16"/>
      <c r="B14" s="17" t="s">
        <v>11</v>
      </c>
      <c r="C14" s="18">
        <v>19908226</v>
      </c>
      <c r="D14" s="33">
        <v>-3102053.71</v>
      </c>
      <c r="E14" s="18">
        <v>16806172.289999999</v>
      </c>
      <c r="F14" s="18">
        <v>16806172.289999999</v>
      </c>
      <c r="G14" s="18">
        <v>14842636.16</v>
      </c>
      <c r="H14" s="18">
        <v>0</v>
      </c>
    </row>
    <row r="15" spans="1:8" ht="15" customHeight="1">
      <c r="A15" s="16"/>
      <c r="B15" s="17" t="s">
        <v>12</v>
      </c>
      <c r="C15" s="18">
        <v>15437792</v>
      </c>
      <c r="D15" s="33">
        <v>-2538477.3199999998</v>
      </c>
      <c r="E15" s="18">
        <v>12899314.68</v>
      </c>
      <c r="F15" s="18">
        <v>12899314.68</v>
      </c>
      <c r="G15" s="18">
        <v>12890769.380000001</v>
      </c>
      <c r="H15" s="18">
        <v>0</v>
      </c>
    </row>
    <row r="16" spans="1:8" ht="15" customHeight="1">
      <c r="A16" s="16"/>
      <c r="B16" s="17" t="s">
        <v>13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15" customHeight="1">
      <c r="A17" s="16"/>
      <c r="B17" s="17" t="s">
        <v>14</v>
      </c>
      <c r="C17" s="18">
        <v>238582</v>
      </c>
      <c r="D17" s="18">
        <v>125077.71</v>
      </c>
      <c r="E17" s="18">
        <v>363659.71</v>
      </c>
      <c r="F17" s="18">
        <v>363659.71</v>
      </c>
      <c r="G17" s="18">
        <v>363659.71</v>
      </c>
      <c r="H17" s="18">
        <v>0</v>
      </c>
    </row>
    <row r="18" spans="1:8" ht="15" customHeight="1">
      <c r="A18" s="45" t="s">
        <v>87</v>
      </c>
      <c r="B18" s="46"/>
      <c r="C18" s="15">
        <f>+C19+C20+C21+C22+C23+C24+C25+C26+C27</f>
        <v>10936572.9</v>
      </c>
      <c r="D18" s="15">
        <f t="shared" ref="D18:H18" si="1">+D19+D20+D21+D22+D23+D24+D25+D26+D27</f>
        <v>1533608.1</v>
      </c>
      <c r="E18" s="15">
        <f t="shared" si="1"/>
        <v>12470181</v>
      </c>
      <c r="F18" s="15">
        <f t="shared" si="1"/>
        <v>12470181</v>
      </c>
      <c r="G18" s="15">
        <f t="shared" si="1"/>
        <v>11583039.23</v>
      </c>
      <c r="H18" s="15">
        <f t="shared" si="1"/>
        <v>0</v>
      </c>
    </row>
    <row r="19" spans="1:8" ht="21.75" customHeight="1">
      <c r="A19" s="16"/>
      <c r="B19" s="17" t="s">
        <v>15</v>
      </c>
      <c r="C19" s="18">
        <v>1644000</v>
      </c>
      <c r="D19" s="33">
        <v>-446653.15</v>
      </c>
      <c r="E19" s="18">
        <v>1197346.8500000001</v>
      </c>
      <c r="F19" s="18">
        <v>1197346.8500000001</v>
      </c>
      <c r="G19" s="18">
        <v>1196640.4099999999</v>
      </c>
      <c r="H19" s="18">
        <v>0</v>
      </c>
    </row>
    <row r="20" spans="1:8" ht="15" customHeight="1">
      <c r="A20" s="16"/>
      <c r="B20" s="17" t="s">
        <v>16</v>
      </c>
      <c r="C20" s="18">
        <v>667208.78</v>
      </c>
      <c r="D20" s="18">
        <v>1398783.24</v>
      </c>
      <c r="E20" s="18">
        <v>2065992.02</v>
      </c>
      <c r="F20" s="18">
        <v>2065992.02</v>
      </c>
      <c r="G20" s="18">
        <v>1927315.22</v>
      </c>
      <c r="H20" s="18">
        <v>0</v>
      </c>
    </row>
    <row r="21" spans="1:8" ht="15" customHeight="1">
      <c r="A21" s="16"/>
      <c r="B21" s="17" t="s">
        <v>17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</row>
    <row r="22" spans="1:8" ht="15" customHeight="1">
      <c r="A22" s="16"/>
      <c r="B22" s="17" t="s">
        <v>18</v>
      </c>
      <c r="C22" s="18">
        <v>4000</v>
      </c>
      <c r="D22" s="18">
        <v>987970.51</v>
      </c>
      <c r="E22" s="18">
        <v>991970.51</v>
      </c>
      <c r="F22" s="18">
        <v>991970.51</v>
      </c>
      <c r="G22" s="18">
        <v>962792.56</v>
      </c>
      <c r="H22" s="18">
        <v>0</v>
      </c>
    </row>
    <row r="23" spans="1:8" ht="15" customHeight="1">
      <c r="A23" s="16"/>
      <c r="B23" s="17" t="s">
        <v>19</v>
      </c>
      <c r="C23" s="18">
        <v>4007755.81</v>
      </c>
      <c r="D23" s="33">
        <v>-8185.35</v>
      </c>
      <c r="E23" s="18">
        <v>3999570.46</v>
      </c>
      <c r="F23" s="18">
        <v>3999570.46</v>
      </c>
      <c r="G23" s="18">
        <v>3988972.7</v>
      </c>
      <c r="H23" s="18">
        <v>0</v>
      </c>
    </row>
    <row r="24" spans="1:8" ht="15" customHeight="1">
      <c r="A24" s="16"/>
      <c r="B24" s="17" t="s">
        <v>20</v>
      </c>
      <c r="C24" s="18">
        <v>1513793.31</v>
      </c>
      <c r="D24" s="33">
        <v>-171364.86</v>
      </c>
      <c r="E24" s="18">
        <v>1342428.45</v>
      </c>
      <c r="F24" s="18">
        <v>1342428.45</v>
      </c>
      <c r="G24" s="18">
        <v>1194966.03</v>
      </c>
      <c r="H24" s="18">
        <v>0</v>
      </c>
    </row>
    <row r="25" spans="1:8" ht="15" customHeight="1">
      <c r="A25" s="16"/>
      <c r="B25" s="17" t="s">
        <v>21</v>
      </c>
      <c r="C25" s="18">
        <v>3099815</v>
      </c>
      <c r="D25" s="33">
        <v>-353761.19</v>
      </c>
      <c r="E25" s="18">
        <v>2746053.81</v>
      </c>
      <c r="F25" s="18">
        <v>2746053.81</v>
      </c>
      <c r="G25" s="18">
        <v>2185533.41</v>
      </c>
      <c r="H25" s="18">
        <v>0</v>
      </c>
    </row>
    <row r="26" spans="1:8" ht="15" customHeight="1">
      <c r="A26" s="16"/>
      <c r="B26" s="17" t="s">
        <v>22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1:8" ht="15" customHeight="1">
      <c r="A27" s="16"/>
      <c r="B27" s="17" t="s">
        <v>23</v>
      </c>
      <c r="C27" s="18">
        <v>0</v>
      </c>
      <c r="D27" s="18">
        <v>126818.9</v>
      </c>
      <c r="E27" s="18">
        <v>126818.9</v>
      </c>
      <c r="F27" s="18">
        <v>126818.9</v>
      </c>
      <c r="G27" s="18">
        <v>126818.9</v>
      </c>
      <c r="H27" s="18">
        <v>0</v>
      </c>
    </row>
    <row r="28" spans="1:8" ht="15" customHeight="1">
      <c r="A28" s="45" t="s">
        <v>88</v>
      </c>
      <c r="B28" s="46"/>
      <c r="C28" s="15">
        <f>+C29+C30+C31+C32+C33+C34+C35+C36+C37</f>
        <v>23007896.210000001</v>
      </c>
      <c r="D28" s="15">
        <f t="shared" ref="D28:H28" si="2">+D29+D30+D31+D32+D33+D34+D35+D36+D37</f>
        <v>7253077.1300000008</v>
      </c>
      <c r="E28" s="15">
        <f t="shared" si="2"/>
        <v>30260973.34</v>
      </c>
      <c r="F28" s="15">
        <f t="shared" si="2"/>
        <v>30260973.34</v>
      </c>
      <c r="G28" s="15">
        <f t="shared" si="2"/>
        <v>29745237.829999998</v>
      </c>
      <c r="H28" s="15">
        <f t="shared" si="2"/>
        <v>0</v>
      </c>
    </row>
    <row r="29" spans="1:8" ht="15" customHeight="1">
      <c r="A29" s="16"/>
      <c r="B29" s="17" t="s">
        <v>24</v>
      </c>
      <c r="C29" s="18">
        <v>16301803.810000001</v>
      </c>
      <c r="D29" s="18">
        <v>1422926.15</v>
      </c>
      <c r="E29" s="18">
        <v>17724729.960000001</v>
      </c>
      <c r="F29" s="18">
        <v>17724729.960000001</v>
      </c>
      <c r="G29" s="18">
        <v>17460092.73</v>
      </c>
      <c r="H29" s="18">
        <v>0</v>
      </c>
    </row>
    <row r="30" spans="1:8" ht="15" customHeight="1">
      <c r="A30" s="16"/>
      <c r="B30" s="17" t="s">
        <v>25</v>
      </c>
      <c r="C30" s="18">
        <v>124160</v>
      </c>
      <c r="D30" s="18">
        <v>287548.15999999997</v>
      </c>
      <c r="E30" s="18">
        <v>411708.15999999997</v>
      </c>
      <c r="F30" s="18">
        <v>411708.15999999997</v>
      </c>
      <c r="G30" s="18">
        <v>411708.15999999997</v>
      </c>
      <c r="H30" s="18">
        <v>0</v>
      </c>
    </row>
    <row r="31" spans="1:8" ht="15" customHeight="1">
      <c r="A31" s="16"/>
      <c r="B31" s="17" t="s">
        <v>26</v>
      </c>
      <c r="C31" s="18">
        <v>382560</v>
      </c>
      <c r="D31" s="33">
        <v>-90981.119999999995</v>
      </c>
      <c r="E31" s="18">
        <v>291578.88</v>
      </c>
      <c r="F31" s="18">
        <v>291578.88</v>
      </c>
      <c r="G31" s="18">
        <v>278884.53999999998</v>
      </c>
      <c r="H31" s="18">
        <v>0</v>
      </c>
    </row>
    <row r="32" spans="1:8" ht="15" customHeight="1">
      <c r="A32" s="16"/>
      <c r="B32" s="17" t="s">
        <v>27</v>
      </c>
      <c r="C32" s="18">
        <v>480196.13</v>
      </c>
      <c r="D32" s="18">
        <v>117066.38</v>
      </c>
      <c r="E32" s="18">
        <v>597262.51</v>
      </c>
      <c r="F32" s="18">
        <v>597262.51</v>
      </c>
      <c r="G32" s="18">
        <v>594380.42000000004</v>
      </c>
      <c r="H32" s="18">
        <v>0</v>
      </c>
    </row>
    <row r="33" spans="1:8" ht="22.5" customHeight="1">
      <c r="A33" s="16"/>
      <c r="B33" s="17" t="s">
        <v>28</v>
      </c>
      <c r="C33" s="18">
        <v>154556</v>
      </c>
      <c r="D33" s="18">
        <v>530221.06000000006</v>
      </c>
      <c r="E33" s="18">
        <v>684777.06</v>
      </c>
      <c r="F33" s="18">
        <v>684777.06</v>
      </c>
      <c r="G33" s="18">
        <v>684777.06</v>
      </c>
      <c r="H33" s="18">
        <v>0</v>
      </c>
    </row>
    <row r="34" spans="1:8" ht="15" customHeight="1">
      <c r="A34" s="16"/>
      <c r="B34" s="17" t="s">
        <v>29</v>
      </c>
      <c r="C34" s="18">
        <v>0</v>
      </c>
      <c r="D34" s="18">
        <v>929805.73</v>
      </c>
      <c r="E34" s="18">
        <v>929805.73</v>
      </c>
      <c r="F34" s="18">
        <v>929805.73</v>
      </c>
      <c r="G34" s="18">
        <v>905707.01</v>
      </c>
      <c r="H34" s="18">
        <v>0</v>
      </c>
    </row>
    <row r="35" spans="1:8" ht="15" customHeight="1">
      <c r="A35" s="16"/>
      <c r="B35" s="17" t="s">
        <v>30</v>
      </c>
      <c r="C35" s="18">
        <v>2747654.46</v>
      </c>
      <c r="D35" s="18">
        <v>2295113.38</v>
      </c>
      <c r="E35" s="18">
        <v>5042767.84</v>
      </c>
      <c r="F35" s="18">
        <v>5042767.84</v>
      </c>
      <c r="G35" s="18">
        <v>4834884.79</v>
      </c>
      <c r="H35" s="18">
        <v>0</v>
      </c>
    </row>
    <row r="36" spans="1:8" ht="15" customHeight="1">
      <c r="A36" s="16"/>
      <c r="B36" s="17" t="s">
        <v>31</v>
      </c>
      <c r="C36" s="18">
        <v>0</v>
      </c>
      <c r="D36" s="18">
        <v>430504.66</v>
      </c>
      <c r="E36" s="18">
        <v>430504.66</v>
      </c>
      <c r="F36" s="18">
        <v>430504.66</v>
      </c>
      <c r="G36" s="18">
        <v>426964.58</v>
      </c>
      <c r="H36" s="18">
        <v>0</v>
      </c>
    </row>
    <row r="37" spans="1:8" ht="15" customHeight="1">
      <c r="A37" s="19"/>
      <c r="B37" s="20" t="s">
        <v>32</v>
      </c>
      <c r="C37" s="18">
        <v>2816965.81</v>
      </c>
      <c r="D37" s="18">
        <v>1330872.73</v>
      </c>
      <c r="E37" s="18">
        <v>4147838.54</v>
      </c>
      <c r="F37" s="18">
        <v>4147838.54</v>
      </c>
      <c r="G37" s="18">
        <v>4147838.54</v>
      </c>
      <c r="H37" s="18">
        <v>0</v>
      </c>
    </row>
    <row r="38" spans="1:8" s="24" customFormat="1" ht="20.100000000000001" customHeight="1">
      <c r="A38" s="21"/>
      <c r="B38" s="22" t="s">
        <v>33</v>
      </c>
      <c r="C38" s="23">
        <f>+C28+C18+C10</f>
        <v>87675148.109999999</v>
      </c>
      <c r="D38" s="23">
        <f t="shared" ref="D38:G38" si="3">+D28+D18+D10</f>
        <v>1630190.7500000009</v>
      </c>
      <c r="E38" s="23">
        <f t="shared" si="3"/>
        <v>89305338.860000014</v>
      </c>
      <c r="F38" s="23">
        <f t="shared" si="3"/>
        <v>89305338.860000014</v>
      </c>
      <c r="G38" s="23">
        <f t="shared" si="3"/>
        <v>85923597.629999995</v>
      </c>
      <c r="H38" s="23">
        <f t="shared" ref="H38" si="4">+H28+H18+H9</f>
        <v>0</v>
      </c>
    </row>
    <row r="39" spans="1:8">
      <c r="A39" s="47" t="s">
        <v>34</v>
      </c>
      <c r="B39" s="47"/>
      <c r="C39" s="47"/>
      <c r="D39" s="47"/>
      <c r="E39" s="47"/>
      <c r="F39" s="47"/>
      <c r="G39" s="47"/>
      <c r="H39" s="47"/>
    </row>
    <row r="40" spans="1:8">
      <c r="B40" s="25"/>
      <c r="C40" s="25"/>
      <c r="D40" s="25"/>
      <c r="E40" s="25"/>
      <c r="F40" s="25"/>
      <c r="G40" s="25"/>
      <c r="H40" s="25"/>
    </row>
    <row r="41" spans="1:8">
      <c r="B41" s="25"/>
      <c r="C41" s="25"/>
      <c r="D41" s="25"/>
      <c r="E41" s="25"/>
      <c r="F41" s="25"/>
      <c r="G41" s="25"/>
      <c r="H41" s="25"/>
    </row>
    <row r="42" spans="1:8">
      <c r="B42" s="25"/>
      <c r="C42" s="25"/>
      <c r="D42" s="25"/>
      <c r="E42" s="25"/>
      <c r="F42" s="25"/>
      <c r="G42" s="25"/>
      <c r="H42" s="25"/>
    </row>
    <row r="43" spans="1:8">
      <c r="B43" s="25"/>
      <c r="C43" s="25"/>
      <c r="D43" s="25"/>
      <c r="E43" s="25"/>
      <c r="F43" s="25"/>
      <c r="G43" s="25"/>
      <c r="H43" s="25"/>
    </row>
    <row r="44" spans="1:8">
      <c r="B44" s="25"/>
      <c r="C44" s="25"/>
      <c r="D44" s="25"/>
      <c r="E44" s="25"/>
      <c r="F44" s="25"/>
      <c r="G44" s="25"/>
      <c r="H44" s="25"/>
    </row>
    <row r="45" spans="1:8">
      <c r="B45" s="25"/>
      <c r="C45" s="25"/>
      <c r="D45" s="25"/>
      <c r="E45" s="25"/>
      <c r="F45" s="25"/>
      <c r="G45" s="25"/>
      <c r="H45" s="25"/>
    </row>
    <row r="46" spans="1:8">
      <c r="B46" s="25"/>
      <c r="C46" s="25"/>
      <c r="D46" s="25"/>
      <c r="E46" s="25"/>
      <c r="F46" s="25"/>
      <c r="G46" s="25"/>
      <c r="H46" s="25"/>
    </row>
    <row r="47" spans="1:8">
      <c r="B47" s="25"/>
      <c r="C47" s="25"/>
      <c r="D47" s="25"/>
      <c r="E47" s="25"/>
      <c r="F47" s="25"/>
      <c r="G47" s="25"/>
      <c r="H47" s="25"/>
    </row>
    <row r="48" spans="1:8">
      <c r="B48" s="25"/>
      <c r="C48" s="25"/>
      <c r="D48" s="25"/>
      <c r="E48" s="25"/>
      <c r="F48" s="25"/>
      <c r="G48" s="25"/>
      <c r="H48" s="25"/>
    </row>
    <row r="49" spans="2:8">
      <c r="B49" s="25"/>
      <c r="C49" s="25"/>
      <c r="D49" s="25"/>
      <c r="E49" s="25"/>
      <c r="F49" s="25"/>
      <c r="G49" s="25"/>
      <c r="H49" s="25"/>
    </row>
    <row r="50" spans="2:8">
      <c r="B50" s="25"/>
      <c r="C50" s="25"/>
      <c r="D50" s="25"/>
      <c r="E50" s="25"/>
      <c r="F50" s="25"/>
      <c r="G50" s="25"/>
      <c r="H50" s="25"/>
    </row>
    <row r="51" spans="2:8">
      <c r="B51" s="25"/>
      <c r="C51" s="25"/>
      <c r="D51" s="25"/>
      <c r="E51" s="25"/>
      <c r="F51" s="25"/>
      <c r="G51" s="25"/>
      <c r="H51" s="25"/>
    </row>
    <row r="52" spans="2:8">
      <c r="B52" s="25"/>
      <c r="C52" s="25"/>
      <c r="D52" s="25"/>
      <c r="E52" s="25"/>
      <c r="F52" s="25"/>
      <c r="G52" s="25"/>
      <c r="H52" s="25"/>
    </row>
    <row r="53" spans="2:8">
      <c r="B53" s="25"/>
      <c r="C53" s="25"/>
      <c r="D53" s="25"/>
      <c r="E53" s="25"/>
      <c r="F53" s="25"/>
      <c r="G53" s="25"/>
      <c r="H53" s="25"/>
    </row>
    <row r="54" spans="2:8">
      <c r="B54" s="25"/>
      <c r="C54" s="25"/>
      <c r="D54" s="25"/>
      <c r="E54" s="25"/>
      <c r="F54" s="25"/>
      <c r="G54" s="25"/>
      <c r="H54" s="25"/>
    </row>
    <row r="55" spans="2:8">
      <c r="B55" s="25"/>
      <c r="C55" s="25"/>
      <c r="D55" s="25"/>
      <c r="E55" s="25"/>
      <c r="F55" s="25"/>
      <c r="G55" s="25"/>
      <c r="H55" s="25"/>
    </row>
    <row r="56" spans="2:8">
      <c r="B56" s="25"/>
      <c r="C56" s="25"/>
      <c r="D56" s="25"/>
      <c r="E56" s="25"/>
      <c r="F56" s="25"/>
      <c r="G56" s="25"/>
      <c r="H56" s="25"/>
    </row>
    <row r="57" spans="2:8">
      <c r="B57" s="25"/>
      <c r="C57" s="25"/>
      <c r="D57" s="25"/>
      <c r="E57" s="25"/>
      <c r="F57" s="25"/>
      <c r="G57" s="25"/>
      <c r="H57" s="25"/>
    </row>
    <row r="58" spans="2:8">
      <c r="B58" s="25"/>
      <c r="C58" s="25"/>
      <c r="D58" s="25"/>
      <c r="E58" s="25"/>
      <c r="F58" s="25"/>
      <c r="G58" s="25"/>
      <c r="H58" s="25"/>
    </row>
    <row r="59" spans="2:8">
      <c r="B59" s="25"/>
      <c r="C59" s="25"/>
      <c r="D59" s="25"/>
      <c r="E59" s="25"/>
      <c r="F59" s="25"/>
      <c r="G59" s="25"/>
      <c r="H59" s="25"/>
    </row>
    <row r="60" spans="2:8">
      <c r="B60" s="25"/>
      <c r="C60" s="25"/>
      <c r="D60" s="25"/>
      <c r="E60" s="25"/>
      <c r="F60" s="25"/>
      <c r="G60" s="25"/>
      <c r="H60" s="25"/>
    </row>
    <row r="61" spans="2:8">
      <c r="B61" s="25"/>
      <c r="C61" s="25"/>
      <c r="D61" s="25"/>
      <c r="E61" s="25"/>
      <c r="F61" s="25"/>
      <c r="G61" s="25"/>
      <c r="H61" s="25"/>
    </row>
    <row r="62" spans="2:8">
      <c r="B62" s="25"/>
      <c r="C62" s="25"/>
      <c r="D62" s="25"/>
      <c r="E62" s="25"/>
      <c r="F62" s="25"/>
      <c r="G62" s="25"/>
      <c r="H62" s="25"/>
    </row>
    <row r="63" spans="2:8">
      <c r="B63" s="25"/>
      <c r="C63" s="25"/>
      <c r="D63" s="25"/>
      <c r="E63" s="25"/>
      <c r="F63" s="25"/>
      <c r="G63" s="25"/>
      <c r="H63" s="25"/>
    </row>
    <row r="64" spans="2:8">
      <c r="B64" s="25"/>
      <c r="C64" s="25"/>
      <c r="D64" s="25"/>
      <c r="E64" s="25"/>
      <c r="F64" s="25"/>
      <c r="G64" s="25"/>
      <c r="H64" s="25"/>
    </row>
    <row r="65" spans="2:8">
      <c r="B65" s="25"/>
      <c r="C65" s="25"/>
      <c r="D65" s="25"/>
      <c r="E65" s="25"/>
      <c r="F65" s="25"/>
      <c r="G65" s="25"/>
      <c r="H65" s="25"/>
    </row>
    <row r="66" spans="2:8">
      <c r="B66" s="25"/>
      <c r="C66" s="25"/>
      <c r="D66" s="25"/>
      <c r="E66" s="25"/>
      <c r="F66" s="25"/>
      <c r="G66" s="25"/>
      <c r="H66" s="25"/>
    </row>
    <row r="67" spans="2:8">
      <c r="B67" s="25"/>
      <c r="C67" s="25"/>
      <c r="D67" s="25"/>
      <c r="E67" s="25"/>
      <c r="F67" s="25"/>
      <c r="G67" s="25"/>
      <c r="H67" s="25"/>
    </row>
    <row r="68" spans="2:8">
      <c r="B68" s="25"/>
      <c r="C68" s="25"/>
      <c r="D68" s="25"/>
      <c r="E68" s="25"/>
      <c r="F68" s="25"/>
      <c r="G68" s="25"/>
      <c r="H68" s="25"/>
    </row>
    <row r="69" spans="2:8">
      <c r="B69" s="25"/>
      <c r="C69" s="25"/>
      <c r="D69" s="25"/>
      <c r="E69" s="25"/>
      <c r="F69" s="25"/>
      <c r="G69" s="25"/>
      <c r="H69" s="25"/>
    </row>
    <row r="70" spans="2:8">
      <c r="B70" s="25"/>
      <c r="C70" s="25"/>
      <c r="D70" s="25"/>
      <c r="E70" s="25"/>
      <c r="F70" s="25"/>
      <c r="G70" s="25"/>
      <c r="H70" s="25"/>
    </row>
    <row r="71" spans="2:8">
      <c r="B71" s="25"/>
      <c r="C71" s="25"/>
      <c r="D71" s="25"/>
      <c r="E71" s="25"/>
      <c r="F71" s="25"/>
      <c r="G71" s="25"/>
      <c r="H71" s="25"/>
    </row>
    <row r="72" spans="2:8">
      <c r="B72" s="25"/>
      <c r="C72" s="25"/>
      <c r="D72" s="25"/>
      <c r="E72" s="25"/>
      <c r="F72" s="25"/>
      <c r="G72" s="25"/>
      <c r="H72" s="25"/>
    </row>
    <row r="73" spans="2:8">
      <c r="B73" s="25"/>
      <c r="C73" s="25"/>
      <c r="D73" s="25"/>
      <c r="E73" s="25"/>
      <c r="F73" s="25"/>
      <c r="G73" s="25"/>
      <c r="H73" s="25"/>
    </row>
    <row r="74" spans="2:8">
      <c r="B74" s="25"/>
      <c r="C74" s="25"/>
      <c r="D74" s="25"/>
      <c r="E74" s="25"/>
      <c r="F74" s="25"/>
      <c r="G74" s="25"/>
      <c r="H74" s="25"/>
    </row>
    <row r="75" spans="2:8">
      <c r="B75" s="25"/>
      <c r="C75" s="25"/>
      <c r="D75" s="25"/>
      <c r="E75" s="25"/>
      <c r="F75" s="25"/>
      <c r="G75" s="25"/>
      <c r="H75" s="25"/>
    </row>
    <row r="76" spans="2:8">
      <c r="B76" s="25"/>
      <c r="C76" s="25"/>
      <c r="D76" s="25"/>
      <c r="E76" s="25"/>
      <c r="F76" s="25"/>
      <c r="G76" s="25"/>
      <c r="H76" s="25"/>
    </row>
    <row r="77" spans="2:8">
      <c r="B77" s="25"/>
      <c r="C77" s="25"/>
      <c r="D77" s="25"/>
      <c r="E77" s="25"/>
      <c r="F77" s="25"/>
      <c r="G77" s="25"/>
      <c r="H77" s="25"/>
    </row>
    <row r="78" spans="2:8">
      <c r="B78" s="25"/>
      <c r="C78" s="25"/>
      <c r="D78" s="25"/>
      <c r="E78" s="25"/>
      <c r="F78" s="25"/>
      <c r="G78" s="25"/>
      <c r="H78" s="25"/>
    </row>
    <row r="79" spans="2:8">
      <c r="B79" s="25"/>
      <c r="C79" s="25"/>
      <c r="D79" s="25"/>
      <c r="E79" s="25"/>
      <c r="F79" s="25"/>
      <c r="G79" s="25"/>
      <c r="H79" s="25"/>
    </row>
    <row r="80" spans="2:8">
      <c r="B80" s="25"/>
      <c r="C80" s="25"/>
      <c r="D80" s="25"/>
      <c r="E80" s="25"/>
      <c r="F80" s="25"/>
      <c r="G80" s="25"/>
      <c r="H80" s="25"/>
    </row>
    <row r="81" spans="2:8">
      <c r="B81" s="25"/>
      <c r="C81" s="25"/>
      <c r="D81" s="25"/>
      <c r="E81" s="25"/>
      <c r="F81" s="25"/>
      <c r="G81" s="25"/>
      <c r="H81" s="25"/>
    </row>
    <row r="82" spans="2:8">
      <c r="B82" s="25"/>
      <c r="C82" s="25"/>
      <c r="D82" s="25"/>
      <c r="E82" s="25"/>
      <c r="F82" s="25"/>
      <c r="G82" s="25"/>
      <c r="H82" s="25"/>
    </row>
    <row r="83" spans="2:8">
      <c r="B83" s="25"/>
      <c r="C83" s="25"/>
      <c r="D83" s="25"/>
      <c r="E83" s="25"/>
      <c r="F83" s="25"/>
      <c r="G83" s="25"/>
      <c r="H83" s="25"/>
    </row>
    <row r="84" spans="2:8">
      <c r="B84" s="25"/>
      <c r="C84" s="25"/>
      <c r="D84" s="25"/>
      <c r="E84" s="25"/>
      <c r="F84" s="25"/>
      <c r="G84" s="25"/>
      <c r="H84" s="25"/>
    </row>
    <row r="85" spans="2:8">
      <c r="B85" s="25"/>
      <c r="C85" s="25"/>
      <c r="D85" s="25"/>
      <c r="E85" s="25"/>
      <c r="F85" s="25"/>
      <c r="G85" s="25"/>
      <c r="H85" s="25"/>
    </row>
    <row r="86" spans="2:8">
      <c r="B86" s="25"/>
      <c r="C86" s="25"/>
      <c r="D86" s="25"/>
      <c r="E86" s="25"/>
      <c r="F86" s="25"/>
      <c r="G86" s="25"/>
      <c r="H86" s="25"/>
    </row>
    <row r="87" spans="2:8">
      <c r="B87" s="25"/>
      <c r="C87" s="25"/>
      <c r="D87" s="25"/>
      <c r="E87" s="25"/>
      <c r="F87" s="25"/>
      <c r="G87" s="25"/>
      <c r="H87" s="25"/>
    </row>
    <row r="88" spans="2:8">
      <c r="B88" s="25"/>
      <c r="C88" s="25"/>
      <c r="D88" s="25"/>
      <c r="E88" s="25"/>
      <c r="F88" s="25"/>
      <c r="G88" s="25"/>
      <c r="H88" s="25"/>
    </row>
    <row r="89" spans="2:8">
      <c r="B89" s="25"/>
      <c r="C89" s="25"/>
      <c r="D89" s="25"/>
      <c r="E89" s="25"/>
      <c r="F89" s="25"/>
      <c r="G89" s="25"/>
      <c r="H89" s="25"/>
    </row>
  </sheetData>
  <mergeCells count="14">
    <mergeCell ref="A9:B9"/>
    <mergeCell ref="A10:B10"/>
    <mergeCell ref="A18:B18"/>
    <mergeCell ref="A28:B28"/>
    <mergeCell ref="A39:H39"/>
    <mergeCell ref="A6:H6"/>
    <mergeCell ref="A7:B8"/>
    <mergeCell ref="C7:G7"/>
    <mergeCell ref="H7:H8"/>
    <mergeCell ref="A1:H1"/>
    <mergeCell ref="A2:H2"/>
    <mergeCell ref="A3:H3"/>
    <mergeCell ref="A4:H4"/>
    <mergeCell ref="A5:H5"/>
  </mergeCells>
  <printOptions horizontalCentered="1"/>
  <pageMargins left="0.31496062992125984" right="0.35433070866141736" top="0.74803149606299213" bottom="0.74803149606299213" header="0" footer="0"/>
  <pageSetup scale="79" orientation="landscape" r:id="rId1"/>
  <headerFooter>
    <oddFooter>&amp;R&amp;8</oddFooter>
  </headerFooter>
  <rowBreaks count="3" manualBreakCount="3">
    <brk id="3" max="7" man="1"/>
    <brk id="26" max="16383" man="1"/>
    <brk id="30" max="7" man="1"/>
  </rowBreaks>
  <colBreaks count="1" manualBreakCount="1">
    <brk id="4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7"/>
  <sheetViews>
    <sheetView view="pageBreakPreview" zoomScaleSheetLayoutView="100" workbookViewId="0">
      <selection activeCell="D12" sqref="D12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15.140625" style="1" customWidth="1"/>
    <col min="4" max="4" width="15.28515625" style="1" customWidth="1"/>
    <col min="5" max="5" width="15" style="1" customWidth="1"/>
    <col min="6" max="6" width="14.5703125" style="1" bestFit="1" customWidth="1"/>
    <col min="7" max="7" width="14.85546875" style="1" bestFit="1" customWidth="1"/>
    <col min="8" max="8" width="15" style="1" customWidth="1"/>
    <col min="9" max="16384" width="11.42578125" style="1"/>
  </cols>
  <sheetData>
    <row r="1" spans="1:8" ht="18" customHeight="1">
      <c r="A1" s="48" t="s">
        <v>101</v>
      </c>
      <c r="B1" s="48"/>
      <c r="C1" s="48"/>
      <c r="D1" s="48"/>
      <c r="E1" s="48"/>
      <c r="F1" s="48"/>
      <c r="G1" s="48"/>
      <c r="H1" s="48"/>
    </row>
    <row r="2" spans="1:8" ht="18" customHeight="1">
      <c r="A2" s="48" t="s">
        <v>103</v>
      </c>
      <c r="B2" s="48"/>
      <c r="C2" s="48"/>
      <c r="D2" s="48"/>
      <c r="E2" s="48"/>
      <c r="F2" s="48"/>
      <c r="G2" s="48"/>
      <c r="H2" s="48"/>
    </row>
    <row r="3" spans="1:8" ht="18" customHeight="1">
      <c r="A3" s="48" t="s">
        <v>0</v>
      </c>
      <c r="B3" s="48"/>
      <c r="C3" s="48"/>
      <c r="D3" s="48"/>
      <c r="E3" s="48"/>
      <c r="F3" s="48"/>
      <c r="G3" s="48"/>
      <c r="H3" s="48"/>
    </row>
    <row r="4" spans="1:8" ht="18" customHeight="1">
      <c r="A4" s="48" t="s">
        <v>1</v>
      </c>
      <c r="B4" s="48"/>
      <c r="C4" s="48"/>
      <c r="D4" s="48"/>
      <c r="E4" s="48"/>
      <c r="F4" s="48"/>
      <c r="G4" s="48"/>
      <c r="H4" s="48"/>
    </row>
    <row r="5" spans="1:8" ht="18" customHeight="1">
      <c r="A5" s="48" t="s">
        <v>104</v>
      </c>
      <c r="B5" s="48"/>
      <c r="C5" s="48"/>
      <c r="D5" s="48"/>
      <c r="E5" s="48"/>
      <c r="F5" s="48"/>
      <c r="G5" s="48"/>
      <c r="H5" s="48"/>
    </row>
    <row r="6" spans="1:8" s="14" customFormat="1">
      <c r="A6" s="48" t="s">
        <v>98</v>
      </c>
      <c r="B6" s="48"/>
      <c r="C6" s="48"/>
      <c r="D6" s="48"/>
      <c r="E6" s="48"/>
      <c r="F6" s="48"/>
      <c r="G6" s="48"/>
      <c r="H6" s="48"/>
    </row>
    <row r="7" spans="1:8" ht="15.6" customHeight="1" thickBot="1">
      <c r="A7" s="38" t="s">
        <v>99</v>
      </c>
      <c r="B7" s="39"/>
      <c r="C7" s="42" t="s">
        <v>2</v>
      </c>
      <c r="D7" s="42"/>
      <c r="E7" s="42"/>
      <c r="F7" s="42"/>
      <c r="G7" s="42"/>
      <c r="H7" s="43" t="s">
        <v>100</v>
      </c>
    </row>
    <row r="8" spans="1:8" ht="27.6" customHeight="1" thickBot="1">
      <c r="A8" s="40"/>
      <c r="B8" s="41"/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44"/>
    </row>
    <row r="9" spans="1:8" ht="11.25" customHeight="1">
      <c r="A9" s="16"/>
      <c r="B9" s="17"/>
      <c r="C9" s="15"/>
      <c r="D9" s="26"/>
      <c r="E9" s="15"/>
      <c r="F9" s="15"/>
      <c r="G9" s="15"/>
      <c r="H9" s="15"/>
    </row>
    <row r="10" spans="1:8" ht="23.25" customHeight="1">
      <c r="A10" s="45" t="s">
        <v>89</v>
      </c>
      <c r="B10" s="46"/>
      <c r="C10" s="15">
        <f>+C11+C12+C13+C14+C15+C16+C17+C18+C19</f>
        <v>79554600.510000005</v>
      </c>
      <c r="D10" s="49">
        <f t="shared" ref="D10:H10" si="0">+D11+D12+D13+D14+D15+D16+D17+D18+D19</f>
        <v>-7378841.7599999998</v>
      </c>
      <c r="E10" s="15">
        <f t="shared" si="0"/>
        <v>72175758.75</v>
      </c>
      <c r="F10" s="15">
        <f t="shared" si="0"/>
        <v>72175758.75</v>
      </c>
      <c r="G10" s="15">
        <f t="shared" si="0"/>
        <v>72055218.180000007</v>
      </c>
      <c r="H10" s="15">
        <f t="shared" si="0"/>
        <v>0</v>
      </c>
    </row>
    <row r="11" spans="1:8" ht="15" customHeight="1">
      <c r="A11" s="16"/>
      <c r="B11" s="17" t="s">
        <v>35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1:8" ht="15" customHeight="1">
      <c r="A12" s="16"/>
      <c r="B12" s="17" t="s">
        <v>36</v>
      </c>
      <c r="C12" s="18">
        <v>0</v>
      </c>
      <c r="D12" s="18">
        <v>3847.44</v>
      </c>
      <c r="E12" s="18">
        <f>+C12+D12</f>
        <v>3847.44</v>
      </c>
      <c r="F12" s="18">
        <v>3847.44</v>
      </c>
      <c r="G12" s="18">
        <v>0</v>
      </c>
      <c r="H12" s="18">
        <v>0</v>
      </c>
    </row>
    <row r="13" spans="1:8" ht="15" customHeight="1">
      <c r="A13" s="16"/>
      <c r="B13" s="17" t="s">
        <v>37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ht="15" customHeight="1">
      <c r="A14" s="16"/>
      <c r="B14" s="17" t="s">
        <v>38</v>
      </c>
      <c r="C14" s="18">
        <v>79554600.510000005</v>
      </c>
      <c r="D14" s="33">
        <v>-7382689.2000000002</v>
      </c>
      <c r="E14" s="18">
        <v>72171911.310000002</v>
      </c>
      <c r="F14" s="18">
        <v>72171911.310000002</v>
      </c>
      <c r="G14" s="18">
        <v>72055218.180000007</v>
      </c>
      <c r="H14" s="18">
        <v>0</v>
      </c>
    </row>
    <row r="15" spans="1:8" ht="15" customHeight="1">
      <c r="A15" s="16"/>
      <c r="B15" s="17" t="s">
        <v>39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8" ht="15" customHeight="1">
      <c r="A16" s="16"/>
      <c r="B16" s="17" t="s">
        <v>40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15" customHeight="1">
      <c r="A17" s="16"/>
      <c r="B17" s="17" t="s">
        <v>41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</row>
    <row r="18" spans="1:8" ht="15" customHeight="1">
      <c r="A18" s="16"/>
      <c r="B18" s="17" t="s">
        <v>42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</row>
    <row r="19" spans="1:8" ht="15" customHeight="1">
      <c r="A19" s="19"/>
      <c r="B19" s="20" t="s">
        <v>43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</row>
    <row r="20" spans="1:8" ht="22.5" customHeight="1">
      <c r="A20" s="45" t="s">
        <v>90</v>
      </c>
      <c r="B20" s="46"/>
      <c r="C20" s="15">
        <f>+C21+C22+C23+C24+C25+C26+C27+C28+C29</f>
        <v>100000</v>
      </c>
      <c r="D20" s="15">
        <f t="shared" ref="D20:H20" si="1">+D21+D22+D23+D24+D25+D26+D27+D28+D29</f>
        <v>510325.88</v>
      </c>
      <c r="E20" s="15">
        <f t="shared" si="1"/>
        <v>610325.88</v>
      </c>
      <c r="F20" s="15">
        <f t="shared" si="1"/>
        <v>610325.88</v>
      </c>
      <c r="G20" s="15">
        <f t="shared" si="1"/>
        <v>610325.88</v>
      </c>
      <c r="H20" s="15">
        <f t="shared" si="1"/>
        <v>0</v>
      </c>
    </row>
    <row r="21" spans="1:8" ht="15" customHeight="1">
      <c r="A21" s="16"/>
      <c r="B21" s="17" t="s">
        <v>44</v>
      </c>
      <c r="C21" s="18">
        <v>100000</v>
      </c>
      <c r="D21" s="33">
        <v>-100000</v>
      </c>
      <c r="E21" s="18">
        <v>0</v>
      </c>
      <c r="F21" s="18">
        <v>0</v>
      </c>
      <c r="G21" s="18">
        <v>0</v>
      </c>
      <c r="H21" s="18">
        <v>0</v>
      </c>
    </row>
    <row r="22" spans="1:8" ht="15" customHeight="1">
      <c r="A22" s="16"/>
      <c r="B22" s="17" t="s">
        <v>45</v>
      </c>
      <c r="C22" s="18">
        <v>0</v>
      </c>
      <c r="D22" s="33">
        <v>610325.88</v>
      </c>
      <c r="E22" s="18">
        <v>610325.88</v>
      </c>
      <c r="F22" s="18">
        <v>610325.88</v>
      </c>
      <c r="G22" s="18">
        <v>610325.88</v>
      </c>
      <c r="H22" s="18">
        <v>0</v>
      </c>
    </row>
    <row r="23" spans="1:8" ht="15" customHeight="1">
      <c r="A23" s="16"/>
      <c r="B23" s="17" t="s">
        <v>46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>
      <c r="A24" s="16"/>
      <c r="B24" s="17" t="s">
        <v>47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ht="15" customHeight="1">
      <c r="A25" s="16"/>
      <c r="B25" s="17" t="s">
        <v>48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5" customHeight="1">
      <c r="A26" s="16"/>
      <c r="B26" s="17" t="s">
        <v>49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1:8" ht="15" customHeight="1">
      <c r="A27" s="16"/>
      <c r="B27" s="17" t="s">
        <v>50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ht="15" customHeight="1">
      <c r="A28" s="16"/>
      <c r="B28" s="17" t="s">
        <v>51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>
      <c r="A29" s="19"/>
      <c r="B29" s="20" t="s">
        <v>52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" customHeight="1">
      <c r="A30" s="45" t="s">
        <v>91</v>
      </c>
      <c r="B30" s="46"/>
      <c r="C30" s="15">
        <f>+C31+C32+C33</f>
        <v>7000000</v>
      </c>
      <c r="D30" s="15">
        <f t="shared" ref="D30:H30" si="2">+D31+D32+D33</f>
        <v>2250866.36</v>
      </c>
      <c r="E30" s="15">
        <f t="shared" si="2"/>
        <v>9250866.3599999994</v>
      </c>
      <c r="F30" s="15">
        <f t="shared" si="2"/>
        <v>9250866.3599999994</v>
      </c>
      <c r="G30" s="15">
        <f t="shared" si="2"/>
        <v>6250866.3600000003</v>
      </c>
      <c r="H30" s="15">
        <f t="shared" si="2"/>
        <v>0</v>
      </c>
    </row>
    <row r="31" spans="1:8" ht="15" customHeight="1">
      <c r="A31" s="16"/>
      <c r="B31" s="17" t="s">
        <v>53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</row>
    <row r="32" spans="1:8" ht="15" customHeight="1">
      <c r="A32" s="16"/>
      <c r="B32" s="17" t="s">
        <v>54</v>
      </c>
      <c r="C32" s="18">
        <v>7000000</v>
      </c>
      <c r="D32" s="18">
        <v>2250866.36</v>
      </c>
      <c r="E32" s="18">
        <v>9250866.3599999994</v>
      </c>
      <c r="F32" s="18">
        <v>9250866.3599999994</v>
      </c>
      <c r="G32" s="18">
        <v>6250866.3600000003</v>
      </c>
      <c r="H32" s="18">
        <v>0</v>
      </c>
    </row>
    <row r="33" spans="1:8" ht="15" customHeight="1">
      <c r="A33" s="16"/>
      <c r="B33" s="17" t="s">
        <v>55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</row>
    <row r="34" spans="1:8" ht="15" customHeight="1">
      <c r="A34" s="16"/>
      <c r="B34" s="17"/>
      <c r="C34" s="18"/>
      <c r="D34" s="18"/>
      <c r="E34" s="18"/>
      <c r="F34" s="18"/>
      <c r="G34" s="18"/>
      <c r="H34" s="15"/>
    </row>
    <row r="35" spans="1:8" s="24" customFormat="1" ht="20.100000000000001" customHeight="1">
      <c r="A35" s="21"/>
      <c r="B35" s="22" t="s">
        <v>56</v>
      </c>
      <c r="C35" s="34">
        <f>+C30+C10+C20</f>
        <v>86654600.510000005</v>
      </c>
      <c r="D35" s="36">
        <f t="shared" ref="D35:H35" si="3">+D30+D10+D20</f>
        <v>-4617649.5200000005</v>
      </c>
      <c r="E35" s="34">
        <f t="shared" si="3"/>
        <v>82036950.989999995</v>
      </c>
      <c r="F35" s="34">
        <f t="shared" si="3"/>
        <v>82036950.989999995</v>
      </c>
      <c r="G35" s="34">
        <f t="shared" si="3"/>
        <v>78916410.420000002</v>
      </c>
      <c r="H35" s="34">
        <f t="shared" si="3"/>
        <v>0</v>
      </c>
    </row>
    <row r="36" spans="1:8">
      <c r="A36" s="47" t="s">
        <v>57</v>
      </c>
      <c r="B36" s="47"/>
      <c r="C36" s="47"/>
      <c r="D36" s="47"/>
      <c r="E36" s="47"/>
      <c r="F36" s="47"/>
      <c r="G36" s="47"/>
      <c r="H36" s="47"/>
    </row>
    <row r="37" spans="1:8">
      <c r="C37" s="4"/>
      <c r="D37" s="5"/>
      <c r="E37" s="4"/>
      <c r="F37" s="4"/>
      <c r="G37" s="4"/>
      <c r="H37" s="4"/>
    </row>
    <row r="38" spans="1:8">
      <c r="C38" s="4"/>
      <c r="D38" s="4"/>
      <c r="E38" s="4"/>
      <c r="F38" s="4"/>
      <c r="G38" s="4"/>
      <c r="H38" s="4"/>
    </row>
    <row r="40" spans="1:8">
      <c r="C40" s="4"/>
      <c r="D40" s="4"/>
      <c r="E40" s="4"/>
      <c r="F40" s="4"/>
      <c r="G40" s="4"/>
      <c r="H40" s="4"/>
    </row>
    <row r="41" spans="1:8">
      <c r="C41" s="6"/>
      <c r="D41" s="6"/>
      <c r="E41" s="6"/>
      <c r="F41" s="6"/>
      <c r="G41" s="6"/>
      <c r="H41" s="6"/>
    </row>
    <row r="42" spans="1:8">
      <c r="C42" s="6"/>
      <c r="D42" s="6"/>
      <c r="E42" s="6"/>
      <c r="F42" s="6"/>
      <c r="G42" s="6"/>
      <c r="H42" s="6"/>
    </row>
    <row r="43" spans="1:8">
      <c r="C43" s="6"/>
      <c r="D43" s="6"/>
      <c r="E43" s="6"/>
      <c r="F43" s="6"/>
      <c r="G43" s="6"/>
      <c r="H43" s="6"/>
    </row>
    <row r="44" spans="1:8">
      <c r="C44" s="6"/>
      <c r="D44" s="6"/>
      <c r="E44" s="6"/>
      <c r="F44" s="6"/>
      <c r="G44" s="6"/>
      <c r="H44" s="6"/>
    </row>
    <row r="45" spans="1:8">
      <c r="C45" s="6"/>
      <c r="D45" s="6"/>
      <c r="E45" s="6"/>
      <c r="F45" s="6"/>
      <c r="G45" s="6"/>
      <c r="H45" s="6"/>
    </row>
    <row r="46" spans="1:8">
      <c r="C46" s="6"/>
      <c r="D46" s="6"/>
      <c r="E46" s="6"/>
      <c r="F46" s="6"/>
      <c r="G46" s="6"/>
      <c r="H46" s="6"/>
    </row>
    <row r="47" spans="1:8">
      <c r="C47" s="6"/>
      <c r="D47" s="6"/>
      <c r="E47" s="6"/>
      <c r="F47" s="6"/>
      <c r="G47" s="6"/>
      <c r="H47" s="6"/>
    </row>
  </sheetData>
  <mergeCells count="13">
    <mergeCell ref="A10:B10"/>
    <mergeCell ref="A20:B20"/>
    <mergeCell ref="A30:B30"/>
    <mergeCell ref="A36:H36"/>
    <mergeCell ref="A1:H1"/>
    <mergeCell ref="A2:H2"/>
    <mergeCell ref="A3:H3"/>
    <mergeCell ref="A4:H4"/>
    <mergeCell ref="A5:H5"/>
    <mergeCell ref="A7:B8"/>
    <mergeCell ref="C7:G7"/>
    <mergeCell ref="H7:H8"/>
    <mergeCell ref="A6:H6"/>
  </mergeCells>
  <printOptions horizontalCentered="1"/>
  <pageMargins left="0.31496062992125984" right="0.35433070866141736" top="0.74803149606299213" bottom="0.74803149606299213" header="0" footer="0"/>
  <pageSetup scale="86" orientation="landscape" r:id="rId1"/>
  <headerFooter>
    <oddFooter>&amp;R&amp;8</oddFooter>
  </headerFooter>
  <rowBreaks count="1" manualBreakCount="1">
    <brk id="3" max="7" man="1"/>
  </rowBreaks>
  <colBreaks count="1" manualBreakCount="1">
    <brk id="4" max="3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41"/>
  <sheetViews>
    <sheetView view="pageBreakPreview" zoomScaleSheetLayoutView="100" workbookViewId="0">
      <selection activeCell="A7" sqref="A7:B8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14.5703125" style="1" bestFit="1" customWidth="1"/>
    <col min="4" max="4" width="16.140625" style="1" customWidth="1"/>
    <col min="5" max="6" width="14.5703125" style="1" bestFit="1" customWidth="1"/>
    <col min="7" max="7" width="14.7109375" style="1" bestFit="1" customWidth="1"/>
    <col min="8" max="8" width="14.28515625" style="1" customWidth="1"/>
    <col min="9" max="16384" width="11.42578125" style="1"/>
  </cols>
  <sheetData>
    <row r="1" spans="1:8" ht="18" customHeight="1">
      <c r="A1" s="48" t="s">
        <v>101</v>
      </c>
      <c r="B1" s="48"/>
      <c r="C1" s="48"/>
      <c r="D1" s="48"/>
      <c r="E1" s="48"/>
      <c r="F1" s="48"/>
      <c r="G1" s="48"/>
      <c r="H1" s="48"/>
    </row>
    <row r="2" spans="1:8" ht="18" customHeight="1">
      <c r="A2" s="48" t="s">
        <v>106</v>
      </c>
      <c r="B2" s="48"/>
      <c r="C2" s="48"/>
      <c r="D2" s="48"/>
      <c r="E2" s="48"/>
      <c r="F2" s="48"/>
      <c r="G2" s="48"/>
      <c r="H2" s="48"/>
    </row>
    <row r="3" spans="1:8" ht="18" customHeight="1">
      <c r="A3" s="48" t="s">
        <v>0</v>
      </c>
      <c r="B3" s="48"/>
      <c r="C3" s="48"/>
      <c r="D3" s="48"/>
      <c r="E3" s="48"/>
      <c r="F3" s="48"/>
      <c r="G3" s="48"/>
      <c r="H3" s="48"/>
    </row>
    <row r="4" spans="1:8" ht="18" customHeight="1">
      <c r="A4" s="48" t="s">
        <v>1</v>
      </c>
      <c r="B4" s="48"/>
      <c r="C4" s="48"/>
      <c r="D4" s="48"/>
      <c r="E4" s="48"/>
      <c r="F4" s="48"/>
      <c r="G4" s="48"/>
      <c r="H4" s="48"/>
    </row>
    <row r="5" spans="1:8" ht="18" customHeight="1">
      <c r="A5" s="48" t="s">
        <v>104</v>
      </c>
      <c r="B5" s="48"/>
      <c r="C5" s="48"/>
      <c r="D5" s="48"/>
      <c r="E5" s="48"/>
      <c r="F5" s="48"/>
      <c r="G5" s="48"/>
      <c r="H5" s="48"/>
    </row>
    <row r="6" spans="1:8" s="14" customFormat="1">
      <c r="A6" s="48" t="s">
        <v>98</v>
      </c>
      <c r="B6" s="48"/>
      <c r="C6" s="48"/>
      <c r="D6" s="48"/>
      <c r="E6" s="48"/>
      <c r="F6" s="48"/>
      <c r="G6" s="48"/>
      <c r="H6" s="48"/>
    </row>
    <row r="7" spans="1:8" ht="15.6" customHeight="1" thickBot="1">
      <c r="A7" s="38" t="s">
        <v>99</v>
      </c>
      <c r="B7" s="39"/>
      <c r="C7" s="42" t="s">
        <v>2</v>
      </c>
      <c r="D7" s="42"/>
      <c r="E7" s="42"/>
      <c r="F7" s="42"/>
      <c r="G7" s="42"/>
      <c r="H7" s="43" t="s">
        <v>100</v>
      </c>
    </row>
    <row r="8" spans="1:8" ht="27.6" customHeight="1" thickBot="1">
      <c r="A8" s="40"/>
      <c r="B8" s="41"/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44"/>
    </row>
    <row r="9" spans="1:8" ht="11.25" customHeight="1">
      <c r="A9" s="16"/>
      <c r="B9" s="17"/>
      <c r="C9" s="15"/>
      <c r="D9" s="15"/>
      <c r="E9" s="15"/>
      <c r="F9" s="15"/>
      <c r="G9" s="15"/>
      <c r="H9" s="15"/>
    </row>
    <row r="10" spans="1:8" ht="21" customHeight="1">
      <c r="A10" s="45" t="s">
        <v>92</v>
      </c>
      <c r="B10" s="46"/>
      <c r="C10" s="15">
        <f>+C11+C12+C13+C14+C15+C16+C17</f>
        <v>0</v>
      </c>
      <c r="D10" s="15">
        <f t="shared" ref="D10:H10" si="0">+D11+D12+D13+D14+D15+D16+D17</f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1:8" ht="15" customHeight="1">
      <c r="A11" s="16"/>
      <c r="B11" s="17" t="s">
        <v>58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1:8" ht="15" customHeight="1">
      <c r="A12" s="16"/>
      <c r="B12" s="17" t="s">
        <v>59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ht="15" customHeight="1">
      <c r="A13" s="16"/>
      <c r="B13" s="17" t="s">
        <v>60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ht="15" customHeight="1">
      <c r="A14" s="16"/>
      <c r="B14" s="17" t="s">
        <v>61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 ht="23.25" customHeight="1">
      <c r="A15" s="16"/>
      <c r="B15" s="17" t="s">
        <v>62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8" ht="15" customHeight="1">
      <c r="A16" s="16"/>
      <c r="B16" s="17" t="s">
        <v>63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15" customHeight="1">
      <c r="A17" s="19"/>
      <c r="B17" s="20" t="s">
        <v>64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</row>
    <row r="18" spans="1:8" ht="15" customHeight="1">
      <c r="A18" s="45" t="s">
        <v>93</v>
      </c>
      <c r="B18" s="46"/>
      <c r="C18" s="15">
        <f>+C19+C20+C21</f>
        <v>0</v>
      </c>
      <c r="D18" s="15">
        <f t="shared" ref="D18:H18" si="1">+D19+D20+D21</f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</row>
    <row r="19" spans="1:8" ht="15" customHeight="1">
      <c r="A19" s="16"/>
      <c r="B19" s="17" t="s">
        <v>65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</row>
    <row r="20" spans="1:8" ht="15" customHeight="1">
      <c r="A20" s="16"/>
      <c r="B20" s="17" t="s">
        <v>66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</row>
    <row r="21" spans="1:8" ht="15" customHeight="1">
      <c r="A21" s="19"/>
      <c r="B21" s="20" t="s">
        <v>67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</row>
    <row r="22" spans="1:8" ht="15" customHeight="1">
      <c r="A22" s="45" t="s">
        <v>94</v>
      </c>
      <c r="B22" s="46"/>
      <c r="C22" s="15">
        <f>+C23+C24+C25+C26+C27+C28+C29</f>
        <v>0</v>
      </c>
      <c r="D22" s="15">
        <f t="shared" ref="D22:H22" si="2">+D23+D24+D25+D26+D27+D28+D29</f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</row>
    <row r="23" spans="1:8" ht="15" customHeight="1">
      <c r="A23" s="16"/>
      <c r="B23" s="17" t="s">
        <v>68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>
      <c r="A24" s="16"/>
      <c r="B24" s="17" t="s">
        <v>69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ht="15" customHeight="1">
      <c r="A25" s="16"/>
      <c r="B25" s="17" t="s">
        <v>70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5" customHeight="1">
      <c r="A26" s="16"/>
      <c r="B26" s="17" t="s">
        <v>71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1:8" ht="15" customHeight="1">
      <c r="A27" s="16"/>
      <c r="B27" s="17" t="s">
        <v>72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ht="15" customHeight="1">
      <c r="A28" s="16"/>
      <c r="B28" s="17" t="s">
        <v>73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>
      <c r="A29" s="16"/>
      <c r="B29" s="17" t="s">
        <v>74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" customHeight="1">
      <c r="A30" s="16"/>
      <c r="B30" s="17"/>
      <c r="C30" s="15"/>
      <c r="D30" s="15"/>
      <c r="E30" s="15"/>
      <c r="F30" s="15"/>
      <c r="G30" s="15"/>
      <c r="H30" s="15"/>
    </row>
    <row r="31" spans="1:8" ht="15" customHeight="1">
      <c r="A31" s="16"/>
      <c r="B31" s="17"/>
      <c r="C31" s="15"/>
      <c r="D31" s="15"/>
      <c r="E31" s="15"/>
      <c r="F31" s="15"/>
      <c r="G31" s="15"/>
      <c r="H31" s="15"/>
    </row>
    <row r="32" spans="1:8" ht="15" customHeight="1">
      <c r="A32" s="16"/>
      <c r="B32" s="17"/>
      <c r="C32" s="15"/>
      <c r="D32" s="15"/>
      <c r="E32" s="15"/>
      <c r="F32" s="15"/>
      <c r="G32" s="15"/>
      <c r="H32" s="15"/>
    </row>
    <row r="33" spans="1:8" s="24" customFormat="1" ht="20.100000000000001" customHeight="1">
      <c r="A33" s="21"/>
      <c r="B33" s="22" t="s">
        <v>75</v>
      </c>
      <c r="C33" s="23">
        <f>+C22+C18+C10</f>
        <v>0</v>
      </c>
      <c r="D33" s="23">
        <f t="shared" ref="D33:H33" si="3">+D22+D18+D10</f>
        <v>0</v>
      </c>
      <c r="E33" s="23">
        <f t="shared" si="3"/>
        <v>0</v>
      </c>
      <c r="F33" s="23">
        <f t="shared" si="3"/>
        <v>0</v>
      </c>
      <c r="G33" s="23">
        <f t="shared" si="3"/>
        <v>0</v>
      </c>
      <c r="H33" s="23">
        <f t="shared" si="3"/>
        <v>0</v>
      </c>
    </row>
    <row r="34" spans="1:8">
      <c r="A34" s="47" t="s">
        <v>76</v>
      </c>
      <c r="B34" s="47"/>
      <c r="C34" s="47"/>
      <c r="D34" s="47"/>
      <c r="E34" s="47"/>
      <c r="F34" s="47"/>
      <c r="G34" s="47"/>
      <c r="H34" s="47"/>
    </row>
    <row r="35" spans="1:8">
      <c r="C35" s="4"/>
      <c r="D35" s="4"/>
      <c r="E35" s="4"/>
      <c r="F35" s="4"/>
      <c r="G35" s="4"/>
      <c r="H35" s="4"/>
    </row>
    <row r="36" spans="1:8">
      <c r="H36" s="4"/>
    </row>
    <row r="37" spans="1:8">
      <c r="C37" s="4"/>
      <c r="D37" s="4"/>
      <c r="E37" s="4"/>
      <c r="F37" s="4"/>
      <c r="G37" s="4"/>
      <c r="H37" s="4"/>
    </row>
    <row r="38" spans="1:8">
      <c r="C38" s="6"/>
      <c r="D38" s="6"/>
      <c r="E38" s="6"/>
      <c r="F38" s="6"/>
      <c r="G38" s="6"/>
      <c r="H38" s="6"/>
    </row>
    <row r="39" spans="1:8">
      <c r="C39" s="6"/>
      <c r="D39" s="6"/>
      <c r="E39" s="6"/>
      <c r="F39" s="6"/>
      <c r="G39" s="6"/>
      <c r="H39" s="6"/>
    </row>
    <row r="40" spans="1:8">
      <c r="C40" s="6"/>
      <c r="D40" s="6"/>
      <c r="E40" s="6"/>
      <c r="F40" s="6"/>
      <c r="G40" s="6"/>
      <c r="H40" s="6"/>
    </row>
    <row r="41" spans="1:8">
      <c r="C41" s="6"/>
      <c r="D41" s="6"/>
      <c r="E41" s="6"/>
      <c r="F41" s="6"/>
      <c r="G41" s="6"/>
      <c r="H41" s="6"/>
    </row>
  </sheetData>
  <mergeCells count="13">
    <mergeCell ref="A10:B10"/>
    <mergeCell ref="A18:B18"/>
    <mergeCell ref="A22:B22"/>
    <mergeCell ref="A34:H34"/>
    <mergeCell ref="A1:H1"/>
    <mergeCell ref="A2:H2"/>
    <mergeCell ref="A3:H3"/>
    <mergeCell ref="A4:H4"/>
    <mergeCell ref="A5:H5"/>
    <mergeCell ref="A7:B8"/>
    <mergeCell ref="C7:G7"/>
    <mergeCell ref="H7:H8"/>
    <mergeCell ref="A6:H6"/>
  </mergeCells>
  <printOptions horizontalCentered="1"/>
  <pageMargins left="0.31496062992125984" right="0.35433070866141736" top="0.74803149606299213" bottom="0.74803149606299213" header="0" footer="0"/>
  <pageSetup scale="87" orientation="landscape" r:id="rId1"/>
  <headerFooter>
    <oddFooter>&amp;R&amp;8</oddFooter>
  </headerFooter>
  <rowBreaks count="1" manualBreakCount="1">
    <brk id="3" max="7" man="1"/>
  </rowBreaks>
  <colBreaks count="1" manualBreakCount="1">
    <brk id="4" max="3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9"/>
  <sheetViews>
    <sheetView view="pageBreakPreview" zoomScaleSheetLayoutView="100" workbookViewId="0">
      <selection activeCell="A5" sqref="A5:H5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17.140625" style="1" customWidth="1"/>
    <col min="4" max="4" width="18" style="1" customWidth="1"/>
    <col min="5" max="5" width="15.5703125" style="1" customWidth="1"/>
    <col min="6" max="6" width="15.7109375" style="1" customWidth="1"/>
    <col min="7" max="7" width="17.28515625" style="1" customWidth="1"/>
    <col min="8" max="8" width="15.5703125" style="1" customWidth="1"/>
    <col min="9" max="16384" width="11.42578125" style="1"/>
  </cols>
  <sheetData>
    <row r="1" spans="1:8" ht="18" customHeight="1">
      <c r="A1" s="48" t="s">
        <v>101</v>
      </c>
      <c r="B1" s="48"/>
      <c r="C1" s="48"/>
      <c r="D1" s="48"/>
      <c r="E1" s="48"/>
      <c r="F1" s="48"/>
      <c r="G1" s="48"/>
      <c r="H1" s="48"/>
    </row>
    <row r="2" spans="1:8" ht="18" customHeight="1">
      <c r="A2" s="37" t="s">
        <v>105</v>
      </c>
      <c r="B2" s="37"/>
      <c r="C2" s="37"/>
      <c r="D2" s="37"/>
      <c r="E2" s="37"/>
      <c r="F2" s="37"/>
      <c r="G2" s="37"/>
      <c r="H2" s="37"/>
    </row>
    <row r="3" spans="1:8" ht="18" customHeight="1">
      <c r="A3" s="37" t="s">
        <v>0</v>
      </c>
      <c r="B3" s="37"/>
      <c r="C3" s="37"/>
      <c r="D3" s="37"/>
      <c r="E3" s="37"/>
      <c r="F3" s="37"/>
      <c r="G3" s="37"/>
      <c r="H3" s="37"/>
    </row>
    <row r="4" spans="1:8" ht="18" customHeight="1">
      <c r="A4" s="37" t="s">
        <v>1</v>
      </c>
      <c r="B4" s="37"/>
      <c r="C4" s="37"/>
      <c r="D4" s="37"/>
      <c r="E4" s="37"/>
      <c r="F4" s="37"/>
      <c r="G4" s="37"/>
      <c r="H4" s="37"/>
    </row>
    <row r="5" spans="1:8" ht="18" customHeight="1">
      <c r="A5" s="37" t="s">
        <v>102</v>
      </c>
      <c r="B5" s="37"/>
      <c r="C5" s="37"/>
      <c r="D5" s="37"/>
      <c r="E5" s="37"/>
      <c r="F5" s="37"/>
      <c r="G5" s="37"/>
      <c r="H5" s="37"/>
    </row>
    <row r="6" spans="1:8" s="14" customFormat="1">
      <c r="A6" s="37" t="s">
        <v>98</v>
      </c>
      <c r="B6" s="37"/>
      <c r="C6" s="37"/>
      <c r="D6" s="37"/>
      <c r="E6" s="37"/>
      <c r="F6" s="37"/>
      <c r="G6" s="37"/>
      <c r="H6" s="37"/>
    </row>
    <row r="7" spans="1:8" ht="15.6" customHeight="1" thickBot="1">
      <c r="A7" s="38" t="s">
        <v>99</v>
      </c>
      <c r="B7" s="39"/>
      <c r="C7" s="42" t="s">
        <v>2</v>
      </c>
      <c r="D7" s="42"/>
      <c r="E7" s="42"/>
      <c r="F7" s="42"/>
      <c r="G7" s="42"/>
      <c r="H7" s="43" t="s">
        <v>100</v>
      </c>
    </row>
    <row r="8" spans="1:8" ht="27.6" customHeight="1" thickBot="1">
      <c r="A8" s="40"/>
      <c r="B8" s="41"/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44"/>
    </row>
    <row r="9" spans="1:8" ht="15" customHeight="1">
      <c r="A9" s="45" t="s">
        <v>77</v>
      </c>
      <c r="B9" s="46"/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ht="15" customHeight="1">
      <c r="A10" s="45" t="s">
        <v>95</v>
      </c>
      <c r="B10" s="46"/>
      <c r="C10" s="15">
        <f>+C11+C12+C13+C14+C15+C16+C17</f>
        <v>0</v>
      </c>
      <c r="D10" s="15">
        <f t="shared" ref="D10:H10" si="0">+D11+D12+D13+D14+D15+D16+D17</f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1:8" ht="15" customHeight="1">
      <c r="A11" s="16"/>
      <c r="B11" s="17" t="s">
        <v>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1:8" ht="15" customHeight="1">
      <c r="A12" s="16"/>
      <c r="B12" s="17" t="s">
        <v>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ht="15" customHeight="1">
      <c r="A13" s="16"/>
      <c r="B13" s="17" t="s">
        <v>10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ht="15" customHeight="1">
      <c r="A14" s="16"/>
      <c r="B14" s="17" t="s">
        <v>11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 ht="15" customHeight="1">
      <c r="A15" s="16"/>
      <c r="B15" s="17" t="s">
        <v>12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8" ht="15" customHeight="1">
      <c r="A16" s="16"/>
      <c r="B16" s="17" t="s">
        <v>13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15" customHeight="1">
      <c r="A17" s="16"/>
      <c r="B17" s="17" t="s">
        <v>14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</row>
    <row r="18" spans="1:8" ht="22.5" customHeight="1">
      <c r="A18" s="45" t="s">
        <v>87</v>
      </c>
      <c r="B18" s="46"/>
      <c r="C18" s="15">
        <f>+C19+C20+C21+C22+C23+C24+C25+C26+C27</f>
        <v>0</v>
      </c>
      <c r="D18" s="15">
        <f t="shared" ref="D18:H18" si="1">+D19+D20+D21+D22+D23+D24+D25+D26+D27</f>
        <v>0</v>
      </c>
      <c r="E18" s="15">
        <f t="shared" si="1"/>
        <v>0</v>
      </c>
      <c r="F18" s="15">
        <f t="shared" si="1"/>
        <v>0</v>
      </c>
      <c r="G18" s="15">
        <f t="shared" si="1"/>
        <v>0</v>
      </c>
      <c r="H18" s="15">
        <f t="shared" si="1"/>
        <v>0</v>
      </c>
    </row>
    <row r="19" spans="1:8" ht="26.25" customHeight="1">
      <c r="A19" s="16"/>
      <c r="B19" s="17" t="s">
        <v>15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</row>
    <row r="20" spans="1:8" ht="15" customHeight="1">
      <c r="A20" s="16"/>
      <c r="B20" s="17" t="s">
        <v>16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</row>
    <row r="21" spans="1:8" ht="15" customHeight="1">
      <c r="A21" s="16"/>
      <c r="B21" s="17" t="s">
        <v>17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</row>
    <row r="22" spans="1:8" ht="15" customHeight="1">
      <c r="A22" s="16"/>
      <c r="B22" s="17" t="s">
        <v>18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</row>
    <row r="23" spans="1:8" ht="15" customHeight="1">
      <c r="A23" s="16"/>
      <c r="B23" s="17" t="s">
        <v>19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>
      <c r="A24" s="16"/>
      <c r="B24" s="17" t="s">
        <v>20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ht="15" customHeight="1">
      <c r="A25" s="16"/>
      <c r="B25" s="17" t="s">
        <v>21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5" customHeight="1">
      <c r="A26" s="16"/>
      <c r="B26" s="17" t="s">
        <v>22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1:8" ht="15" customHeight="1">
      <c r="A27" s="16"/>
      <c r="B27" s="17" t="s">
        <v>23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ht="15" customHeight="1">
      <c r="A28" s="45" t="s">
        <v>88</v>
      </c>
      <c r="B28" s="46"/>
      <c r="C28" s="15">
        <f>+C29+C30+C31+C32+C33+C34+C35+C36+C37</f>
        <v>0</v>
      </c>
      <c r="D28" s="15">
        <f t="shared" ref="D28:H28" si="2">+D29+D30+D31+D32+D33+D34+D35+D36+D37</f>
        <v>0</v>
      </c>
      <c r="E28" s="15">
        <f t="shared" si="2"/>
        <v>0</v>
      </c>
      <c r="F28" s="15">
        <f t="shared" si="2"/>
        <v>0</v>
      </c>
      <c r="G28" s="15">
        <f t="shared" si="2"/>
        <v>0</v>
      </c>
      <c r="H28" s="15">
        <f t="shared" si="2"/>
        <v>0</v>
      </c>
    </row>
    <row r="29" spans="1:8" ht="15" customHeight="1">
      <c r="A29" s="16"/>
      <c r="B29" s="17" t="s">
        <v>24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" customHeight="1">
      <c r="A30" s="16"/>
      <c r="B30" s="17" t="s">
        <v>25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  <row r="31" spans="1:8" ht="15" customHeight="1">
      <c r="A31" s="16"/>
      <c r="B31" s="17" t="s">
        <v>26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</row>
    <row r="32" spans="1:8" ht="15" customHeight="1">
      <c r="A32" s="16"/>
      <c r="B32" s="17" t="s">
        <v>27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</row>
    <row r="33" spans="1:8" ht="22.5" customHeight="1">
      <c r="A33" s="16"/>
      <c r="B33" s="17" t="s">
        <v>28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</row>
    <row r="34" spans="1:8" ht="15" customHeight="1">
      <c r="A34" s="16"/>
      <c r="B34" s="17" t="s">
        <v>29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</row>
    <row r="35" spans="1:8" ht="15" customHeight="1">
      <c r="A35" s="16"/>
      <c r="B35" s="17" t="s">
        <v>30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ht="15" customHeight="1">
      <c r="A36" s="16"/>
      <c r="B36" s="17" t="s">
        <v>31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</row>
    <row r="37" spans="1:8" ht="15" customHeight="1">
      <c r="A37" s="19"/>
      <c r="B37" s="20" t="s">
        <v>32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</row>
    <row r="38" spans="1:8" ht="15" customHeight="1">
      <c r="A38" s="21"/>
      <c r="B38" s="22" t="s">
        <v>78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</row>
    <row r="39" spans="1:8">
      <c r="A39" s="47" t="s">
        <v>79</v>
      </c>
      <c r="B39" s="47"/>
      <c r="C39" s="47"/>
      <c r="D39" s="47"/>
      <c r="E39" s="47"/>
      <c r="F39" s="47"/>
      <c r="G39" s="47"/>
      <c r="H39" s="47"/>
    </row>
  </sheetData>
  <mergeCells count="14">
    <mergeCell ref="A9:B9"/>
    <mergeCell ref="A10:B10"/>
    <mergeCell ref="A18:B18"/>
    <mergeCell ref="A28:B28"/>
    <mergeCell ref="A39:H39"/>
    <mergeCell ref="A7:B8"/>
    <mergeCell ref="C7:G7"/>
    <mergeCell ref="H7:H8"/>
    <mergeCell ref="A1:H1"/>
    <mergeCell ref="A2:H2"/>
    <mergeCell ref="A3:H3"/>
    <mergeCell ref="A4:H4"/>
    <mergeCell ref="A5:H5"/>
    <mergeCell ref="A6:H6"/>
  </mergeCells>
  <printOptions horizontalCentered="1"/>
  <pageMargins left="0.31496062992125984" right="0.35433070866141736" top="0.74803149606299213" bottom="0.74803149606299213" header="0" footer="0"/>
  <pageSetup scale="81" orientation="landscape" r:id="rId1"/>
  <headerFooter>
    <oddFooter>&amp;R&amp;8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9"/>
  <sheetViews>
    <sheetView view="pageBreakPreview" topLeftCell="A4" zoomScaleSheetLayoutView="100" workbookViewId="0">
      <selection activeCell="D17" sqref="D17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15.42578125" style="1" customWidth="1"/>
    <col min="4" max="4" width="15.5703125" style="1" customWidth="1"/>
    <col min="5" max="6" width="14.5703125" style="1" bestFit="1" customWidth="1"/>
    <col min="7" max="7" width="14.7109375" style="1" bestFit="1" customWidth="1"/>
    <col min="8" max="8" width="14.85546875" style="1" customWidth="1"/>
    <col min="9" max="16384" width="11.42578125" style="1"/>
  </cols>
  <sheetData>
    <row r="1" spans="1:8" ht="18" customHeight="1">
      <c r="A1" s="48" t="s">
        <v>101</v>
      </c>
      <c r="B1" s="48"/>
      <c r="C1" s="48"/>
      <c r="D1" s="48"/>
      <c r="E1" s="48"/>
      <c r="F1" s="48"/>
      <c r="G1" s="48"/>
      <c r="H1" s="48"/>
    </row>
    <row r="2" spans="1:8" ht="18" customHeight="1">
      <c r="A2" s="48" t="s">
        <v>103</v>
      </c>
      <c r="B2" s="48"/>
      <c r="C2" s="48"/>
      <c r="D2" s="48"/>
      <c r="E2" s="48"/>
      <c r="F2" s="48"/>
      <c r="G2" s="48"/>
      <c r="H2" s="48"/>
    </row>
    <row r="3" spans="1:8" ht="18" customHeight="1">
      <c r="A3" s="48" t="s">
        <v>0</v>
      </c>
      <c r="B3" s="48"/>
      <c r="C3" s="48"/>
      <c r="D3" s="48"/>
      <c r="E3" s="48"/>
      <c r="F3" s="48"/>
      <c r="G3" s="48"/>
      <c r="H3" s="48"/>
    </row>
    <row r="4" spans="1:8" ht="18" customHeight="1">
      <c r="A4" s="48" t="s">
        <v>1</v>
      </c>
      <c r="B4" s="48"/>
      <c r="C4" s="48"/>
      <c r="D4" s="48"/>
      <c r="E4" s="48"/>
      <c r="F4" s="48"/>
      <c r="G4" s="48"/>
      <c r="H4" s="48"/>
    </row>
    <row r="5" spans="1:8" ht="18" customHeight="1">
      <c r="A5" s="48" t="s">
        <v>104</v>
      </c>
      <c r="B5" s="48"/>
      <c r="C5" s="48"/>
      <c r="D5" s="48"/>
      <c r="E5" s="48"/>
      <c r="F5" s="48"/>
      <c r="G5" s="48"/>
      <c r="H5" s="48"/>
    </row>
    <row r="6" spans="1:8" s="14" customFormat="1">
      <c r="A6" s="48" t="s">
        <v>98</v>
      </c>
      <c r="B6" s="48"/>
      <c r="C6" s="48"/>
      <c r="D6" s="48"/>
      <c r="E6" s="48"/>
      <c r="F6" s="48"/>
      <c r="G6" s="48"/>
      <c r="H6" s="48"/>
    </row>
    <row r="7" spans="1:8" ht="15.6" customHeight="1" thickBot="1">
      <c r="A7" s="38" t="s">
        <v>99</v>
      </c>
      <c r="B7" s="39"/>
      <c r="C7" s="42" t="s">
        <v>2</v>
      </c>
      <c r="D7" s="42"/>
      <c r="E7" s="42"/>
      <c r="F7" s="42"/>
      <c r="G7" s="42"/>
      <c r="H7" s="43" t="s">
        <v>100</v>
      </c>
    </row>
    <row r="8" spans="1:8" ht="27.6" customHeight="1" thickBot="1">
      <c r="A8" s="40"/>
      <c r="B8" s="41"/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44"/>
    </row>
    <row r="9" spans="1:8" ht="5.25" customHeight="1">
      <c r="A9" s="2"/>
      <c r="B9" s="3"/>
      <c r="C9" s="11"/>
      <c r="D9" s="12"/>
      <c r="E9" s="13"/>
      <c r="F9" s="13"/>
      <c r="G9" s="13"/>
      <c r="H9" s="13"/>
    </row>
    <row r="10" spans="1:8" ht="20.25" customHeight="1">
      <c r="A10" s="45" t="s">
        <v>96</v>
      </c>
      <c r="B10" s="46"/>
      <c r="C10" s="27">
        <f>+C11+C12+C13+C14+C15+C16+C17+C18+C19</f>
        <v>0</v>
      </c>
      <c r="D10" s="27">
        <f t="shared" ref="D10:H10" si="0">+D11+D12+D13+D14+D15+D16+D17+D18+D19</f>
        <v>0</v>
      </c>
      <c r="E10" s="27">
        <f t="shared" si="0"/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</row>
    <row r="11" spans="1:8" ht="15" customHeight="1">
      <c r="A11" s="16"/>
      <c r="B11" s="17" t="s">
        <v>35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</row>
    <row r="12" spans="1:8" ht="15" customHeight="1">
      <c r="A12" s="16"/>
      <c r="B12" s="17" t="s">
        <v>36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1:8" ht="15" customHeight="1">
      <c r="A13" s="16"/>
      <c r="B13" s="17" t="s">
        <v>37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1:8" ht="15" customHeight="1">
      <c r="A14" s="16"/>
      <c r="B14" s="17" t="s">
        <v>38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8" ht="15" customHeight="1">
      <c r="A15" s="16"/>
      <c r="B15" s="17" t="s">
        <v>39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1:8" ht="15" customHeight="1">
      <c r="A16" s="16"/>
      <c r="B16" s="17" t="s">
        <v>40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1:8" ht="15" customHeight="1">
      <c r="A17" s="16"/>
      <c r="B17" s="17" t="s">
        <v>41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1:8" ht="15" customHeight="1">
      <c r="A18" s="16"/>
      <c r="B18" s="17" t="s">
        <v>42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1:8" ht="15" customHeight="1">
      <c r="A19" s="19"/>
      <c r="B19" s="20" t="s">
        <v>43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1:8" ht="24.75" customHeight="1">
      <c r="A20" s="45" t="s">
        <v>90</v>
      </c>
      <c r="B20" s="46"/>
      <c r="C20" s="27">
        <f>+C21+C22+C23+C24+C25+C26+C27+C28+C29</f>
        <v>0</v>
      </c>
      <c r="D20" s="27">
        <f t="shared" ref="D20:H20" si="1">+D21+D22+D23+D24+D25+D26+D27+D28+D29</f>
        <v>0</v>
      </c>
      <c r="E20" s="27">
        <f t="shared" si="1"/>
        <v>0</v>
      </c>
      <c r="F20" s="27">
        <f t="shared" si="1"/>
        <v>0</v>
      </c>
      <c r="G20" s="27">
        <f t="shared" si="1"/>
        <v>0</v>
      </c>
      <c r="H20" s="27">
        <f t="shared" si="1"/>
        <v>0</v>
      </c>
    </row>
    <row r="21" spans="1:8" ht="15" customHeight="1">
      <c r="A21" s="16"/>
      <c r="B21" s="17" t="s">
        <v>44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1:8" ht="15" customHeight="1">
      <c r="A22" s="16"/>
      <c r="B22" s="17" t="s">
        <v>45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1:8" ht="15" customHeight="1">
      <c r="A23" s="16"/>
      <c r="B23" s="17" t="s">
        <v>46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1:8" ht="15" customHeight="1">
      <c r="A24" s="16"/>
      <c r="B24" s="17" t="s">
        <v>47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8" ht="15" customHeight="1">
      <c r="A25" s="16"/>
      <c r="B25" s="17" t="s">
        <v>48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8" ht="15" customHeight="1">
      <c r="A26" s="16"/>
      <c r="B26" s="17" t="s">
        <v>49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1:8" ht="15" customHeight="1">
      <c r="A27" s="16"/>
      <c r="B27" s="17" t="s">
        <v>50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</row>
    <row r="28" spans="1:8" ht="15" customHeight="1">
      <c r="A28" s="16"/>
      <c r="B28" s="17" t="s">
        <v>51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8" ht="15" customHeight="1">
      <c r="A29" s="19"/>
      <c r="B29" s="20" t="s">
        <v>52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8" ht="15" customHeight="1">
      <c r="A30" s="45" t="s">
        <v>91</v>
      </c>
      <c r="B30" s="46"/>
      <c r="C30" s="27">
        <f>+C31+C32+C33</f>
        <v>0</v>
      </c>
      <c r="D30" s="27">
        <f t="shared" ref="D30:H30" si="2">+D31+D32+D33</f>
        <v>0</v>
      </c>
      <c r="E30" s="27">
        <f t="shared" si="2"/>
        <v>0</v>
      </c>
      <c r="F30" s="27">
        <f t="shared" si="2"/>
        <v>0</v>
      </c>
      <c r="G30" s="27">
        <f t="shared" si="2"/>
        <v>0</v>
      </c>
      <c r="H30" s="27">
        <f t="shared" si="2"/>
        <v>0</v>
      </c>
    </row>
    <row r="31" spans="1:8" ht="15" customHeight="1">
      <c r="A31" s="16"/>
      <c r="B31" s="17" t="s">
        <v>53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1:8" ht="15" customHeight="1">
      <c r="A32" s="16"/>
      <c r="B32" s="17" t="s">
        <v>54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15" customHeight="1">
      <c r="A33" s="16"/>
      <c r="B33" s="17" t="s">
        <v>55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</row>
    <row r="34" spans="1:8" ht="15" customHeight="1">
      <c r="A34" s="16"/>
      <c r="B34" s="17"/>
      <c r="C34" s="27"/>
      <c r="D34" s="27"/>
      <c r="E34" s="27"/>
      <c r="F34" s="27"/>
      <c r="G34" s="27"/>
      <c r="H34" s="27"/>
    </row>
    <row r="35" spans="1:8" ht="15" customHeight="1">
      <c r="A35" s="21"/>
      <c r="B35" s="22" t="s">
        <v>80</v>
      </c>
      <c r="C35" s="29">
        <f>+C30+C20+C10</f>
        <v>0</v>
      </c>
      <c r="D35" s="29">
        <f t="shared" ref="D35:H35" si="3">+D30+D20+D10</f>
        <v>0</v>
      </c>
      <c r="E35" s="29">
        <f t="shared" si="3"/>
        <v>0</v>
      </c>
      <c r="F35" s="29">
        <f t="shared" si="3"/>
        <v>0</v>
      </c>
      <c r="G35" s="29">
        <f t="shared" si="3"/>
        <v>0</v>
      </c>
      <c r="H35" s="29">
        <f t="shared" si="3"/>
        <v>0</v>
      </c>
    </row>
    <row r="36" spans="1:8">
      <c r="A36" s="47" t="s">
        <v>81</v>
      </c>
      <c r="B36" s="47"/>
      <c r="C36" s="47"/>
      <c r="D36" s="47"/>
      <c r="E36" s="47"/>
      <c r="F36" s="47"/>
      <c r="G36" s="47"/>
      <c r="H36" s="47"/>
    </row>
    <row r="37" spans="1:8">
      <c r="A37" s="7"/>
      <c r="B37" s="7"/>
      <c r="C37" s="8"/>
      <c r="D37" s="9"/>
      <c r="E37" s="8"/>
      <c r="F37" s="8"/>
      <c r="G37" s="8"/>
      <c r="H37" s="8"/>
    </row>
    <row r="39" spans="1:8">
      <c r="C39" s="4"/>
      <c r="D39" s="4"/>
      <c r="E39" s="4"/>
      <c r="F39" s="4"/>
      <c r="G39" s="4"/>
      <c r="H39" s="4"/>
    </row>
  </sheetData>
  <mergeCells count="13">
    <mergeCell ref="A10:B10"/>
    <mergeCell ref="A20:B20"/>
    <mergeCell ref="A30:B30"/>
    <mergeCell ref="A36:H36"/>
    <mergeCell ref="A1:H1"/>
    <mergeCell ref="A2:H2"/>
    <mergeCell ref="A3:H3"/>
    <mergeCell ref="A4:H4"/>
    <mergeCell ref="A5:H5"/>
    <mergeCell ref="A7:B8"/>
    <mergeCell ref="C7:G7"/>
    <mergeCell ref="H7:H8"/>
    <mergeCell ref="A6:H6"/>
  </mergeCells>
  <printOptions horizontalCentered="1"/>
  <pageMargins left="0.31496062992125984" right="0.35433070866141736" top="0.74803149606299213" bottom="0.74803149606299213" header="0" footer="0"/>
  <pageSetup scale="86" orientation="landscape" r:id="rId1"/>
  <headerFooter>
    <oddFooter>&amp;R&amp;8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35"/>
  <sheetViews>
    <sheetView tabSelected="1" view="pageBreakPreview" topLeftCell="A19" zoomScaleSheetLayoutView="100" workbookViewId="0">
      <selection activeCell="E8" sqref="E8"/>
    </sheetView>
  </sheetViews>
  <sheetFormatPr baseColWidth="10" defaultColWidth="11.42578125" defaultRowHeight="11.25"/>
  <cols>
    <col min="1" max="1" width="4.5703125" style="1" customWidth="1"/>
    <col min="2" max="2" width="57.28515625" style="1" customWidth="1"/>
    <col min="3" max="3" width="15.42578125" style="1" customWidth="1"/>
    <col min="4" max="4" width="14.5703125" style="1" bestFit="1" customWidth="1"/>
    <col min="5" max="5" width="16.5703125" style="1" customWidth="1"/>
    <col min="6" max="6" width="16.140625" style="1" customWidth="1"/>
    <col min="7" max="7" width="15.5703125" style="1" customWidth="1"/>
    <col min="8" max="8" width="16" style="1" customWidth="1"/>
    <col min="9" max="16384" width="11.42578125" style="1"/>
  </cols>
  <sheetData>
    <row r="1" spans="1:8" ht="18" customHeight="1">
      <c r="A1" s="48" t="s">
        <v>101</v>
      </c>
      <c r="B1" s="48"/>
      <c r="C1" s="48"/>
      <c r="D1" s="48"/>
      <c r="E1" s="48"/>
      <c r="F1" s="48"/>
      <c r="G1" s="48"/>
      <c r="H1" s="48"/>
    </row>
    <row r="2" spans="1:8" ht="18" customHeight="1">
      <c r="A2" s="48" t="s">
        <v>103</v>
      </c>
      <c r="B2" s="48"/>
      <c r="C2" s="48"/>
      <c r="D2" s="48"/>
      <c r="E2" s="48"/>
      <c r="F2" s="48"/>
      <c r="G2" s="48"/>
      <c r="H2" s="48"/>
    </row>
    <row r="3" spans="1:8" ht="18" customHeight="1">
      <c r="A3" s="48" t="s">
        <v>0</v>
      </c>
      <c r="B3" s="48"/>
      <c r="C3" s="48"/>
      <c r="D3" s="48"/>
      <c r="E3" s="48"/>
      <c r="F3" s="48"/>
      <c r="G3" s="48"/>
      <c r="H3" s="48"/>
    </row>
    <row r="4" spans="1:8" ht="18" customHeight="1">
      <c r="A4" s="48" t="s">
        <v>1</v>
      </c>
      <c r="B4" s="48"/>
      <c r="C4" s="48"/>
      <c r="D4" s="48"/>
      <c r="E4" s="48"/>
      <c r="F4" s="48"/>
      <c r="G4" s="48"/>
      <c r="H4" s="48"/>
    </row>
    <row r="5" spans="1:8" ht="18" customHeight="1">
      <c r="A5" s="48" t="s">
        <v>104</v>
      </c>
      <c r="B5" s="48"/>
      <c r="C5" s="48"/>
      <c r="D5" s="48"/>
      <c r="E5" s="48"/>
      <c r="F5" s="48"/>
      <c r="G5" s="48"/>
      <c r="H5" s="48"/>
    </row>
    <row r="6" spans="1:8" s="14" customFormat="1">
      <c r="A6" s="48" t="s">
        <v>98</v>
      </c>
      <c r="B6" s="48"/>
      <c r="C6" s="48"/>
      <c r="D6" s="48"/>
      <c r="E6" s="48"/>
      <c r="F6" s="48"/>
      <c r="G6" s="48"/>
      <c r="H6" s="48"/>
    </row>
    <row r="7" spans="1:8" ht="15.6" customHeight="1" thickBot="1">
      <c r="A7" s="38" t="s">
        <v>99</v>
      </c>
      <c r="B7" s="39"/>
      <c r="C7" s="42" t="s">
        <v>2</v>
      </c>
      <c r="D7" s="42"/>
      <c r="E7" s="42"/>
      <c r="F7" s="42"/>
      <c r="G7" s="42"/>
      <c r="H7" s="43" t="s">
        <v>100</v>
      </c>
    </row>
    <row r="8" spans="1:8" ht="27.6" customHeight="1" thickBot="1">
      <c r="A8" s="40"/>
      <c r="B8" s="41"/>
      <c r="C8" s="10" t="s">
        <v>3</v>
      </c>
      <c r="D8" s="10" t="s">
        <v>4</v>
      </c>
      <c r="E8" s="10" t="s">
        <v>5</v>
      </c>
      <c r="F8" s="10" t="s">
        <v>6</v>
      </c>
      <c r="G8" s="10" t="s">
        <v>7</v>
      </c>
      <c r="H8" s="44"/>
    </row>
    <row r="9" spans="1:8" ht="11.25" customHeight="1">
      <c r="A9" s="16"/>
      <c r="B9" s="17"/>
      <c r="C9" s="15"/>
      <c r="D9" s="15"/>
      <c r="E9" s="15"/>
      <c r="F9" s="15"/>
      <c r="G9" s="15"/>
      <c r="H9" s="15"/>
    </row>
    <row r="10" spans="1:8" ht="22.5" customHeight="1">
      <c r="A10" s="45" t="s">
        <v>92</v>
      </c>
      <c r="B10" s="46"/>
      <c r="C10" s="15">
        <f>+C11+C12+C13+C14+C15+C16+C17</f>
        <v>0</v>
      </c>
      <c r="D10" s="15">
        <f t="shared" ref="D10:H10" si="0">+D11+D12+D13+D14+D15+D16+D17</f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1:8" ht="15" customHeight="1">
      <c r="A11" s="16"/>
      <c r="B11" s="17" t="s">
        <v>58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</row>
    <row r="12" spans="1:8" ht="15" customHeight="1">
      <c r="A12" s="16"/>
      <c r="B12" s="17" t="s">
        <v>59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ht="15" customHeight="1">
      <c r="A13" s="16"/>
      <c r="B13" s="17" t="s">
        <v>60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</row>
    <row r="14" spans="1:8" ht="15" customHeight="1">
      <c r="A14" s="16"/>
      <c r="B14" s="17" t="s">
        <v>61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 ht="20.25" customHeight="1">
      <c r="A15" s="16"/>
      <c r="B15" s="17" t="s">
        <v>62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</row>
    <row r="16" spans="1:8" ht="15" customHeight="1">
      <c r="A16" s="16"/>
      <c r="B16" s="17" t="s">
        <v>63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15" customHeight="1">
      <c r="A17" s="19"/>
      <c r="B17" s="20" t="s">
        <v>64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</row>
    <row r="18" spans="1:8" ht="15" customHeight="1">
      <c r="A18" s="45" t="s">
        <v>97</v>
      </c>
      <c r="B18" s="46"/>
      <c r="C18" s="15">
        <f>+C19+C20+C21</f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ht="15" customHeight="1">
      <c r="A19" s="16"/>
      <c r="B19" s="17" t="s">
        <v>65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</row>
    <row r="20" spans="1:8" ht="15" customHeight="1">
      <c r="A20" s="16"/>
      <c r="B20" s="17" t="s">
        <v>66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</row>
    <row r="21" spans="1:8" ht="15" customHeight="1">
      <c r="A21" s="19"/>
      <c r="B21" s="20" t="s">
        <v>67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</row>
    <row r="22" spans="1:8" ht="15" customHeight="1">
      <c r="A22" s="45" t="s">
        <v>94</v>
      </c>
      <c r="B22" s="46"/>
      <c r="C22" s="15">
        <f>+C23+C24+C25+C26+C27+C28+C29</f>
        <v>0</v>
      </c>
      <c r="D22" s="15">
        <f t="shared" ref="D22:H22" si="1">+D23+D24+D25+D26+D27+D28+D29</f>
        <v>0</v>
      </c>
      <c r="E22" s="15">
        <f t="shared" si="1"/>
        <v>0</v>
      </c>
      <c r="F22" s="15">
        <f t="shared" si="1"/>
        <v>0</v>
      </c>
      <c r="G22" s="15">
        <f t="shared" si="1"/>
        <v>0</v>
      </c>
      <c r="H22" s="15">
        <f t="shared" si="1"/>
        <v>0</v>
      </c>
    </row>
    <row r="23" spans="1:8" ht="15" customHeight="1">
      <c r="A23" s="16"/>
      <c r="B23" s="17" t="s">
        <v>68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</row>
    <row r="24" spans="1:8" ht="15" customHeight="1">
      <c r="A24" s="16"/>
      <c r="B24" s="17" t="s">
        <v>69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</row>
    <row r="25" spans="1:8" ht="15" customHeight="1">
      <c r="A25" s="16"/>
      <c r="B25" s="17" t="s">
        <v>70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</row>
    <row r="26" spans="1:8" ht="15" customHeight="1">
      <c r="A26" s="16"/>
      <c r="B26" s="17" t="s">
        <v>71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</row>
    <row r="27" spans="1:8" ht="15" customHeight="1">
      <c r="A27" s="16"/>
      <c r="B27" s="17" t="s">
        <v>72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</row>
    <row r="28" spans="1:8" ht="15" customHeight="1">
      <c r="A28" s="16"/>
      <c r="B28" s="17" t="s">
        <v>73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</row>
    <row r="29" spans="1:8" ht="15" customHeight="1">
      <c r="A29" s="16"/>
      <c r="B29" s="17" t="s">
        <v>74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</row>
    <row r="30" spans="1:8" ht="15" customHeight="1">
      <c r="A30" s="16"/>
      <c r="B30" s="17"/>
      <c r="C30" s="15"/>
      <c r="D30" s="15"/>
      <c r="E30" s="15"/>
      <c r="F30" s="15"/>
      <c r="G30" s="15"/>
      <c r="H30" s="15"/>
    </row>
    <row r="31" spans="1:8" ht="15" customHeight="1">
      <c r="A31" s="16"/>
      <c r="B31" s="17"/>
      <c r="C31" s="15"/>
      <c r="D31" s="15"/>
      <c r="E31" s="15"/>
      <c r="F31" s="15"/>
      <c r="G31" s="15"/>
      <c r="H31" s="15"/>
    </row>
    <row r="32" spans="1:8" ht="15" customHeight="1">
      <c r="A32" s="30"/>
      <c r="B32" s="31" t="s">
        <v>82</v>
      </c>
      <c r="C32" s="32">
        <f>+C22+C18+C10</f>
        <v>0</v>
      </c>
      <c r="D32" s="32">
        <f t="shared" ref="D32:H32" si="2">+D22+D18+D10</f>
        <v>0</v>
      </c>
      <c r="E32" s="32">
        <f t="shared" si="2"/>
        <v>0</v>
      </c>
      <c r="F32" s="32">
        <f t="shared" si="2"/>
        <v>0</v>
      </c>
      <c r="G32" s="32">
        <f t="shared" si="2"/>
        <v>0</v>
      </c>
      <c r="H32" s="32">
        <f t="shared" si="2"/>
        <v>0</v>
      </c>
    </row>
    <row r="33" spans="1:8" s="24" customFormat="1" ht="15" customHeight="1">
      <c r="A33" s="21"/>
      <c r="B33" s="22" t="s">
        <v>83</v>
      </c>
      <c r="C33" s="23">
        <f>+'EAPED NE COG'!C38+'EAPED NE COG (2)'!C35+'EAPED NE COG (3)'!C33+'EAPED E COG'!C38+'EAPED E COG (2)'!C35</f>
        <v>174329748.62</v>
      </c>
      <c r="D33" s="35">
        <f>+'EAPED NE COG'!D38+'EAPED NE COG (2)'!D35+'EAPED NE COG (3)'!D33+'EAPED E COG'!D38+'EAPED E COG (2)'!D35</f>
        <v>-2987458.7699999996</v>
      </c>
      <c r="E33" s="23">
        <f>+'EAPED NE COG'!E38+'EAPED NE COG (2)'!E35+'EAPED NE COG (3)'!E33+'EAPED E COG'!E38+'EAPED E COG (2)'!E35</f>
        <v>171342289.85000002</v>
      </c>
      <c r="F33" s="23">
        <f>+'EAPED NE COG'!F38+'EAPED NE COG (2)'!F35+'EAPED NE COG (3)'!F33+'EAPED E COG'!F38+'EAPED E COG (2)'!F35</f>
        <v>171342289.85000002</v>
      </c>
      <c r="G33" s="23">
        <f>+'EAPED NE COG'!G38+'EAPED NE COG (2)'!G35+'EAPED NE COG (3)'!G33+'EAPED E COG'!G38+'EAPED E COG (2)'!G35</f>
        <v>164840008.05000001</v>
      </c>
      <c r="H33" s="23">
        <f>+'EAPED NE COG'!H38+'EAPED NE COG (2)'!H35+'EAPED NE COG (3)'!H33+'EAPED E COG'!H38+'EAPED E COG (2)'!H35</f>
        <v>0</v>
      </c>
    </row>
    <row r="34" spans="1:8">
      <c r="A34" s="47" t="s">
        <v>84</v>
      </c>
      <c r="B34" s="47"/>
      <c r="C34" s="47"/>
      <c r="D34" s="47"/>
      <c r="E34" s="47"/>
      <c r="F34" s="47"/>
      <c r="G34" s="47"/>
      <c r="H34" s="47"/>
    </row>
    <row r="35" spans="1:8">
      <c r="A35" s="7"/>
      <c r="B35" s="7"/>
      <c r="C35" s="8"/>
      <c r="D35" s="7"/>
      <c r="E35" s="8"/>
      <c r="F35" s="8"/>
      <c r="G35" s="8"/>
      <c r="H35" s="8"/>
    </row>
  </sheetData>
  <mergeCells count="13">
    <mergeCell ref="A10:B10"/>
    <mergeCell ref="A18:B18"/>
    <mergeCell ref="A22:B22"/>
    <mergeCell ref="A34:H34"/>
    <mergeCell ref="A1:H1"/>
    <mergeCell ref="A2:H2"/>
    <mergeCell ref="A3:H3"/>
    <mergeCell ref="A4:H4"/>
    <mergeCell ref="A5:H5"/>
    <mergeCell ref="A7:B8"/>
    <mergeCell ref="C7:G7"/>
    <mergeCell ref="H7:H8"/>
    <mergeCell ref="A6:H6"/>
  </mergeCells>
  <printOptions horizontalCentered="1"/>
  <pageMargins left="0.31496062992125984" right="0.35433070866141736" top="0.74803149606299213" bottom="0.74803149606299213" header="0" footer="0"/>
  <pageSetup scale="84" orientation="landscape" r:id="rId1"/>
  <headerFooter>
    <oddFooter>&amp;R&amp;8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EAPED NE COG</vt:lpstr>
      <vt:lpstr>EAPED NE COG (2)</vt:lpstr>
      <vt:lpstr>EAPED NE COG (3)</vt:lpstr>
      <vt:lpstr>EAPED E COG</vt:lpstr>
      <vt:lpstr>EAPED E COG (2)</vt:lpstr>
      <vt:lpstr>EAPED E COG (3)</vt:lpstr>
      <vt:lpstr>'EAPED E COG'!Área_de_impresión</vt:lpstr>
      <vt:lpstr>'EAPED E COG (2)'!Área_de_impresión</vt:lpstr>
      <vt:lpstr>'EAPED E COG (3)'!Área_de_impresión</vt:lpstr>
      <vt:lpstr>'EAPED NE COG'!Área_de_impresión</vt:lpstr>
      <vt:lpstr>'EAPED NE COG (2)'!Área_de_impresión</vt:lpstr>
      <vt:lpstr>'EAPED NE COG (3)'!Área_de_impresión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Escobedo</dc:creator>
  <cp:lastModifiedBy>HP</cp:lastModifiedBy>
  <cp:lastPrinted>2026-01-29T20:57:39Z</cp:lastPrinted>
  <dcterms:created xsi:type="dcterms:W3CDTF">2020-10-21T02:11:45Z</dcterms:created>
  <dcterms:modified xsi:type="dcterms:W3CDTF">2026-01-29T20:57:53Z</dcterms:modified>
</cp:coreProperties>
</file>